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<sst xmlns="http://schemas.openxmlformats.org/spreadsheetml/2006/main" count="352" uniqueCount="253">
  <si>
    <t xml:space="preserve"> </t>
  </si>
  <si>
    <t>#yrs seen</t>
  </si>
  <si>
    <t>last year seen</t>
  </si>
  <si>
    <t>LOONS</t>
  </si>
  <si>
    <t>Common Loon</t>
  </si>
  <si>
    <t>GREBES</t>
  </si>
  <si>
    <t>Pied-billed Grebe</t>
  </si>
  <si>
    <t>Horned Grebe</t>
  </si>
  <si>
    <t>Eared Grebe</t>
  </si>
  <si>
    <t>Western Grebe</t>
  </si>
  <si>
    <t>CORMORANTS</t>
  </si>
  <si>
    <t>Double-crested Cormorant</t>
  </si>
  <si>
    <t>BITTERNS AND HERONS</t>
  </si>
  <si>
    <t>Great Blue Heron</t>
  </si>
  <si>
    <t>CW</t>
  </si>
  <si>
    <t>Black-crowned Night Heron</t>
  </si>
  <si>
    <t>CW-1</t>
  </si>
  <si>
    <t>SWANS, GEESE AND DUCKS</t>
  </si>
  <si>
    <t>Tundra Swan</t>
  </si>
  <si>
    <t>8 CW-1</t>
  </si>
  <si>
    <t>swan, sp.</t>
  </si>
  <si>
    <t>Snow Goose</t>
  </si>
  <si>
    <t>Ross' Goose</t>
  </si>
  <si>
    <t>Canada Goose</t>
  </si>
  <si>
    <t>Wood Duck</t>
  </si>
  <si>
    <t>Green-winged Teal</t>
  </si>
  <si>
    <t>22 CW-1</t>
  </si>
  <si>
    <t>Mallard</t>
  </si>
  <si>
    <t>Northern Pintail</t>
  </si>
  <si>
    <t>Cinnamon Teal</t>
  </si>
  <si>
    <t>Northern Shoveler</t>
  </si>
  <si>
    <t>12 CW-1</t>
  </si>
  <si>
    <t>Gadwall</t>
  </si>
  <si>
    <t>American Wigeon</t>
  </si>
  <si>
    <t>Canvasback</t>
  </si>
  <si>
    <t>Redhead</t>
  </si>
  <si>
    <t>1 CW-2</t>
  </si>
  <si>
    <t>Ring-necked Duck</t>
  </si>
  <si>
    <t>Lesser Scaup</t>
  </si>
  <si>
    <t>Long-tailed Duck</t>
  </si>
  <si>
    <t>Common Goldeneye</t>
  </si>
  <si>
    <t>Bufflehead</t>
  </si>
  <si>
    <t>Common Merganser</t>
  </si>
  <si>
    <t>14 CW-1</t>
  </si>
  <si>
    <t>Ruddy Duck</t>
  </si>
  <si>
    <t>duck, sp.</t>
  </si>
  <si>
    <t>AMERICAN VULTURES</t>
  </si>
  <si>
    <t>Turkey Vulture</t>
  </si>
  <si>
    <t>KITES, HAWKS AND EAGLES</t>
  </si>
  <si>
    <t>Bald Eagle</t>
  </si>
  <si>
    <t>Northern Harrier</t>
  </si>
  <si>
    <t>24 CW-1</t>
  </si>
  <si>
    <t>Sharp-shinned Hawk</t>
  </si>
  <si>
    <t>15 CW-2</t>
  </si>
  <si>
    <t>Cooper's Hawk</t>
  </si>
  <si>
    <t>17 CW-1</t>
  </si>
  <si>
    <t>Northern Goshawk</t>
  </si>
  <si>
    <t>Accipter, sp.</t>
  </si>
  <si>
    <t>Red-shouldered Hawk</t>
  </si>
  <si>
    <t>Red-tailed Hawk</t>
  </si>
  <si>
    <t>Rough-legged Hawk</t>
  </si>
  <si>
    <t>Buteo, sp.</t>
  </si>
  <si>
    <t>Golden Eagle</t>
  </si>
  <si>
    <t>eagle, sp.</t>
  </si>
  <si>
    <t>FALCONS</t>
  </si>
  <si>
    <t>American Kestrel</t>
  </si>
  <si>
    <t>Merlin</t>
  </si>
  <si>
    <t>Peregrine Falcon</t>
  </si>
  <si>
    <t>2 CW-1</t>
  </si>
  <si>
    <t>Prairie Falcon</t>
  </si>
  <si>
    <t>falcon, sp.</t>
  </si>
  <si>
    <t>GROUSE AND QUAIL</t>
  </si>
  <si>
    <t>Chukar</t>
  </si>
  <si>
    <t>White-tailed Ptarmigan</t>
  </si>
  <si>
    <t>Blue Grouse</t>
  </si>
  <si>
    <t>Sage Grouse</t>
  </si>
  <si>
    <t>5 CW-1</t>
  </si>
  <si>
    <t>California Quail</t>
  </si>
  <si>
    <t>6 CW-2</t>
  </si>
  <si>
    <t>Mountain Quail</t>
  </si>
  <si>
    <t>quail, sp.</t>
  </si>
  <si>
    <t>RAILS AND COOTS</t>
  </si>
  <si>
    <t>Sora</t>
  </si>
  <si>
    <t>Virginia Rail</t>
  </si>
  <si>
    <t>American Coot</t>
  </si>
  <si>
    <t>PLOVERS</t>
  </si>
  <si>
    <t>Killdeer</t>
  </si>
  <si>
    <t>21 CW-1</t>
  </si>
  <si>
    <t xml:space="preserve">SANDPIPERS </t>
  </si>
  <si>
    <t>Greater Yellowlegs</t>
  </si>
  <si>
    <t>Spotted Sandpiper</t>
  </si>
  <si>
    <t>1 CW-1</t>
  </si>
  <si>
    <t>Least Sandpiper</t>
  </si>
  <si>
    <t>Dunlin</t>
  </si>
  <si>
    <t>sandpiper, sp.</t>
  </si>
  <si>
    <t>Long-billed Dowitcher</t>
  </si>
  <si>
    <t>dowitcher, sp.</t>
  </si>
  <si>
    <t>Wilson's Snipe</t>
  </si>
  <si>
    <t>GULLS AND TERNS</t>
  </si>
  <si>
    <t>Bonaparte's Gull</t>
  </si>
  <si>
    <t>Ring-billed Gull</t>
  </si>
  <si>
    <t>California Gull</t>
  </si>
  <si>
    <t>gull, sp.</t>
  </si>
  <si>
    <t>PIGEONS AND DOVES</t>
  </si>
  <si>
    <t>Rock Pigeon</t>
  </si>
  <si>
    <t>Mourning Dove</t>
  </si>
  <si>
    <t>OWLS</t>
  </si>
  <si>
    <t>Barn Owl</t>
  </si>
  <si>
    <t>Great Horned Owl</t>
  </si>
  <si>
    <t>Northern Pygmy Owl</t>
  </si>
  <si>
    <t>Long-eared Owl</t>
  </si>
  <si>
    <t>Short-eared Owl</t>
  </si>
  <si>
    <t>owl, sp.</t>
  </si>
  <si>
    <t>KINGFISHERS</t>
  </si>
  <si>
    <t>Belted Kingfisher</t>
  </si>
  <si>
    <t>WOODPECKERS</t>
  </si>
  <si>
    <t>Red-naped Sapsucker</t>
  </si>
  <si>
    <t>Red-breasted Sapsucker</t>
  </si>
  <si>
    <t>Williamson's Sapsucker</t>
  </si>
  <si>
    <t>sapsucker, sp.</t>
  </si>
  <si>
    <t>Nuttall's Woodpecker</t>
  </si>
  <si>
    <t>Downy Woodpecker</t>
  </si>
  <si>
    <t>23 CW-1</t>
  </si>
  <si>
    <t>Hairy Woodpecker</t>
  </si>
  <si>
    <t>White-headed Woodpecker</t>
  </si>
  <si>
    <t>Northern Flicker</t>
  </si>
  <si>
    <t>FLYCATCHERS</t>
  </si>
  <si>
    <t>Say's Phoebe</t>
  </si>
  <si>
    <t>LARKS</t>
  </si>
  <si>
    <t>Horned Lark</t>
  </si>
  <si>
    <t>JAYS, MAGPIES AND CROWS</t>
  </si>
  <si>
    <t>Steller's Jay</t>
  </si>
  <si>
    <t>Scrub Jay</t>
  </si>
  <si>
    <t>Pinyon Jay</t>
  </si>
  <si>
    <t>Clark's Nutcracker</t>
  </si>
  <si>
    <t>Black-billed Magpie</t>
  </si>
  <si>
    <t>American Crow</t>
  </si>
  <si>
    <t>Common Raven</t>
  </si>
  <si>
    <t>TITMICE</t>
  </si>
  <si>
    <t>Mountain Chickadee</t>
  </si>
  <si>
    <t>Juniper Titmouse</t>
  </si>
  <si>
    <t>12 CW-2</t>
  </si>
  <si>
    <t>BUSHTITS</t>
  </si>
  <si>
    <t xml:space="preserve">Bushtit </t>
  </si>
  <si>
    <t>NUTHATCHES</t>
  </si>
  <si>
    <t>Red-breasted Nuthatch</t>
  </si>
  <si>
    <t>White-breasted Nuthatch</t>
  </si>
  <si>
    <t>Pygmy Nuthatch</t>
  </si>
  <si>
    <t>CREEPERS</t>
  </si>
  <si>
    <t>Brown Creeper</t>
  </si>
  <si>
    <t>WRENS</t>
  </si>
  <si>
    <t>Canyon Wren</t>
  </si>
  <si>
    <t>Bewick's Wren</t>
  </si>
  <si>
    <t>Winter Wren</t>
  </si>
  <si>
    <t>Marsh Wren</t>
  </si>
  <si>
    <t>wren, sp.</t>
  </si>
  <si>
    <t>DIPPERS</t>
  </si>
  <si>
    <t>American Dipper</t>
  </si>
  <si>
    <t>OLD WORLD WARBLERS</t>
  </si>
  <si>
    <t>Golden-crowned Kinglet</t>
  </si>
  <si>
    <t>Ruby-crowned Kinglet</t>
  </si>
  <si>
    <t>Blue-gray Gnatcatcher</t>
  </si>
  <si>
    <t>THRUSHES</t>
  </si>
  <si>
    <t>Western Bluebird</t>
  </si>
  <si>
    <t>Mountain Bluebird</t>
  </si>
  <si>
    <t>Townsend's Solitaire</t>
  </si>
  <si>
    <t>Hermit Thrush</t>
  </si>
  <si>
    <t>American Robin</t>
  </si>
  <si>
    <t>Varied Thrush</t>
  </si>
  <si>
    <t>MOCKINGBIRDS AND THRASHERS</t>
  </si>
  <si>
    <t>Northern Mockingbird</t>
  </si>
  <si>
    <t>Sage Thrasher</t>
  </si>
  <si>
    <t>PIPITS</t>
  </si>
  <si>
    <t>American Pipit</t>
  </si>
  <si>
    <t>WAXWINGS</t>
  </si>
  <si>
    <t>Cedar Waxwing</t>
  </si>
  <si>
    <t>Bohemian Waxwing</t>
  </si>
  <si>
    <t>SHRIKES</t>
  </si>
  <si>
    <t>Northern Shrike</t>
  </si>
  <si>
    <t>Loggerhead Shrike</t>
  </si>
  <si>
    <t>shrike, sp.</t>
  </si>
  <si>
    <t>STARLINGS</t>
  </si>
  <si>
    <t>European Starling</t>
  </si>
  <si>
    <t>WOOD WARBLERS</t>
  </si>
  <si>
    <t>(Audubon's) Yellow-rumped Warbler</t>
  </si>
  <si>
    <t>9 CW-2</t>
  </si>
  <si>
    <t>(Myrtle) Yellow-rumped Warbler</t>
  </si>
  <si>
    <t>SPARROW AND TOWHEES</t>
  </si>
  <si>
    <t>Spotted Towhee</t>
  </si>
  <si>
    <t>American Tree Sparrow</t>
  </si>
  <si>
    <t>Savannah Sparrow</t>
  </si>
  <si>
    <t>Fox Sparrow</t>
  </si>
  <si>
    <t>Song Sparrow</t>
  </si>
  <si>
    <t>Sage Sparrow</t>
  </si>
  <si>
    <t>Lincoln's Sparrow</t>
  </si>
  <si>
    <t>Swamp Sparrow</t>
  </si>
  <si>
    <t>White-throated Sparrow</t>
  </si>
  <si>
    <t>Golden-crowned Sparrow</t>
  </si>
  <si>
    <t>6 CW-1</t>
  </si>
  <si>
    <t>White-crowned Sparrow</t>
  </si>
  <si>
    <t>16 CW-2</t>
  </si>
  <si>
    <t>Harris' Sparrow</t>
  </si>
  <si>
    <t>sparrow, sp.</t>
  </si>
  <si>
    <t>(Slate-colored) Dark-eyed Junco</t>
  </si>
  <si>
    <t>(Oregon) Dark-eyed Junco</t>
  </si>
  <si>
    <t>(Pink-sided) Dark-eyed Junco</t>
  </si>
  <si>
    <t>Unidentified Junco</t>
  </si>
  <si>
    <t>Lapland Longspur</t>
  </si>
  <si>
    <t>Chestnut-collared Longspur</t>
  </si>
  <si>
    <t>BLACKBIRDS</t>
  </si>
  <si>
    <t>Red-winged Blackbird</t>
  </si>
  <si>
    <t>Western Meadowlark</t>
  </si>
  <si>
    <t>Rusty Blackbird</t>
  </si>
  <si>
    <t>Brewer's Blackbird</t>
  </si>
  <si>
    <t>Brown-headed Cowbird</t>
  </si>
  <si>
    <t>FINCHES AND GROSBEAKS</t>
  </si>
  <si>
    <t>Grey-crowned Rosy-Finch</t>
  </si>
  <si>
    <t>Pine Grosbeak</t>
  </si>
  <si>
    <t>Cassin's Finch</t>
  </si>
  <si>
    <t>House Finch</t>
  </si>
  <si>
    <t>Carpodacus, sp.</t>
  </si>
  <si>
    <t>Red Crossbill</t>
  </si>
  <si>
    <t>Pine Siskin</t>
  </si>
  <si>
    <t>Lesser Goldfinch</t>
  </si>
  <si>
    <t>American Goldfinch</t>
  </si>
  <si>
    <t>goldfinch, sp.</t>
  </si>
  <si>
    <t>Evening Grosbeak</t>
  </si>
  <si>
    <t>House Sparrow</t>
  </si>
  <si>
    <t>TOTAL INDIVIDUALS</t>
  </si>
  <si>
    <t>TOTAL NUMBER OF SPECIES</t>
  </si>
  <si>
    <t>77-99</t>
  </si>
  <si>
    <t>1977-1998</t>
  </si>
  <si>
    <t>4?</t>
  </si>
  <si>
    <t xml:space="preserve"> cw</t>
  </si>
  <si>
    <t>cw</t>
  </si>
  <si>
    <t>N. Saw-whet Owl</t>
  </si>
  <si>
    <t>Eurasian Collared-dove</t>
  </si>
  <si>
    <t>Gr. White-fronted Goose</t>
  </si>
  <si>
    <t>cw only</t>
  </si>
  <si>
    <t>22  CW-1</t>
  </si>
  <si>
    <t>22 CW-2</t>
  </si>
  <si>
    <t>14 CW-6</t>
  </si>
  <si>
    <t>25 CW-1</t>
  </si>
  <si>
    <t>3 CW-1</t>
  </si>
  <si>
    <t>12 cw-1</t>
  </si>
  <si>
    <t>11 CW-1</t>
  </si>
  <si>
    <t>13 CW-2</t>
  </si>
  <si>
    <t>15 CW-1</t>
  </si>
  <si>
    <t>11 CW-3</t>
  </si>
  <si>
    <t>2 cw-1</t>
  </si>
  <si>
    <t>17 CW-2</t>
  </si>
  <si>
    <t>20 CW-2</t>
  </si>
  <si>
    <t>total # - not w/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</si>
</sst>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1"/>
  <sheetViews>
    <sheetView tabSelected="1" workbookViewId="0" topLeftCell="A1">
      <selection activeCell="B7" sqref="B7"/>
    </sheetView>
  </sheetViews>
  <sheetFormatPr defaultColWidth="9.140625" defaultRowHeight="12.75"/>
  <cols>
    <col min="1" max="1" width="20.421875" style="0" customWidth="1"/>
    <col min="2" max="2" width="8.28125" style="0" customWidth="1"/>
    <col min="3" max="3" width="5.8515625" style="0" customWidth="1"/>
    <col min="4" max="4" width="6.00390625" style="0" customWidth="1"/>
    <col min="5" max="5" width="6.140625" style="0" customWidth="1"/>
    <col min="6" max="8" width="6.00390625" style="0" customWidth="1"/>
    <col min="10" max="10" width="11.00390625" style="0" customWidth="1"/>
    <col min="12" max="12" width="7.28125" style="0" customWidth="1"/>
    <col min="30" max="30" width="11.00390625" style="0" customWidth="1"/>
    <col min="31" max="31" width="13.00390625" style="0" customWidth="1"/>
    <col min="32" max="32" width="12.140625" style="0" bestFit="1" customWidth="1"/>
  </cols>
  <sheetData>
    <row r="1" spans="1:33" ht="11.25" customHeight="1">
      <c r="A1" s="1" t="s">
        <v>0</v>
      </c>
      <c r="B1" s="12" t="s">
        <v>231</v>
      </c>
      <c r="C1" s="2">
        <v>2000</v>
      </c>
      <c r="D1" s="2">
        <v>2001</v>
      </c>
      <c r="E1" s="2">
        <v>2002</v>
      </c>
      <c r="F1" s="2">
        <v>2003</v>
      </c>
      <c r="G1" s="2">
        <v>2004</v>
      </c>
      <c r="H1" s="2">
        <v>2005</v>
      </c>
      <c r="I1" s="2" t="s">
        <v>1</v>
      </c>
      <c r="J1" s="2" t="s">
        <v>2</v>
      </c>
      <c r="L1" s="2" t="s">
        <v>252</v>
      </c>
      <c r="AG1" t="s">
        <v>230</v>
      </c>
    </row>
    <row r="2" spans="1:12" ht="12.75">
      <c r="A2" s="3" t="s">
        <v>3</v>
      </c>
      <c r="B2" s="9"/>
      <c r="C2" s="4"/>
      <c r="D2" s="4"/>
      <c r="E2" s="4"/>
      <c r="F2" s="4"/>
      <c r="G2" s="4"/>
      <c r="H2" s="4"/>
      <c r="I2" s="4"/>
      <c r="J2" s="4"/>
      <c r="L2" s="4"/>
    </row>
    <row r="3" spans="1:33" ht="12.75">
      <c r="A3" s="5" t="s">
        <v>4</v>
      </c>
      <c r="B3" s="9">
        <v>8</v>
      </c>
      <c r="C3" s="6">
        <v>1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3</v>
      </c>
      <c r="J3" s="6">
        <v>2000</v>
      </c>
      <c r="L3" s="6">
        <f>SUM(C3:X3)</f>
        <v>1</v>
      </c>
      <c r="AG3">
        <v>8</v>
      </c>
    </row>
    <row r="4" spans="1:12" ht="12.75">
      <c r="A4" s="3" t="s">
        <v>5</v>
      </c>
      <c r="B4" s="9"/>
      <c r="C4" s="4"/>
      <c r="D4" s="4"/>
      <c r="E4" s="4"/>
      <c r="F4" s="4"/>
      <c r="G4" s="4"/>
      <c r="H4" s="4"/>
      <c r="I4" s="4"/>
      <c r="J4" s="4"/>
      <c r="L4" s="4" t="s">
        <v>0</v>
      </c>
    </row>
    <row r="5" spans="1:33" ht="12.75">
      <c r="A5" s="5" t="s">
        <v>6</v>
      </c>
      <c r="B5" s="9">
        <v>14</v>
      </c>
      <c r="C5" s="6">
        <v>0</v>
      </c>
      <c r="D5" s="6">
        <v>0</v>
      </c>
      <c r="E5" s="6">
        <v>0</v>
      </c>
      <c r="F5" s="6">
        <v>0</v>
      </c>
      <c r="G5" s="6">
        <v>1</v>
      </c>
      <c r="H5" s="6">
        <v>0</v>
      </c>
      <c r="I5" s="6">
        <v>4</v>
      </c>
      <c r="J5" s="6">
        <v>2004</v>
      </c>
      <c r="L5" s="6">
        <f>SUM(C5:X5)</f>
        <v>1</v>
      </c>
      <c r="AG5">
        <v>14</v>
      </c>
    </row>
    <row r="6" spans="1:33" ht="12.75">
      <c r="A6" s="1" t="s">
        <v>7</v>
      </c>
      <c r="B6" s="9">
        <v>3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2</v>
      </c>
      <c r="J6" s="6">
        <v>1992</v>
      </c>
      <c r="L6" s="6">
        <f>SUM(C6:X6)</f>
        <v>0</v>
      </c>
      <c r="AG6">
        <v>3</v>
      </c>
    </row>
    <row r="7" spans="1:33" ht="12.75">
      <c r="A7" s="5" t="s">
        <v>8</v>
      </c>
      <c r="B7" s="9">
        <v>663391</v>
      </c>
      <c r="C7" s="6">
        <v>164</v>
      </c>
      <c r="D7" s="6">
        <v>104</v>
      </c>
      <c r="E7" s="6">
        <v>698</v>
      </c>
      <c r="F7" s="6">
        <v>5</v>
      </c>
      <c r="G7" s="6">
        <v>121</v>
      </c>
      <c r="H7" s="6">
        <v>213</v>
      </c>
      <c r="I7" s="6">
        <v>27</v>
      </c>
      <c r="J7" s="6">
        <v>2005</v>
      </c>
      <c r="L7" s="6">
        <f>SUM(C7:X7)+213</f>
        <v>0</v>
      </c>
      <c r="AG7">
        <v>663391</v>
      </c>
    </row>
    <row r="8" spans="1:12" ht="12.75">
      <c r="A8" s="5" t="s">
        <v>9</v>
      </c>
      <c r="B8" s="9">
        <v>2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2</v>
      </c>
      <c r="J8" s="6">
        <v>1994</v>
      </c>
      <c r="L8" s="6">
        <f>SUM(C8:X8)</f>
        <v>0</v>
      </c>
    </row>
    <row r="9" spans="1:33" ht="12.75">
      <c r="A9" s="3" t="s">
        <v>10</v>
      </c>
      <c r="B9" s="9" t="s">
        <v>0</v>
      </c>
      <c r="C9" s="4"/>
      <c r="D9" s="4"/>
      <c r="E9" s="4"/>
      <c r="F9" s="4"/>
      <c r="G9" s="4"/>
      <c r="H9" s="4"/>
      <c r="I9" s="4"/>
      <c r="J9" s="4"/>
      <c r="L9" s="4"/>
      <c r="AG9">
        <v>663393</v>
      </c>
    </row>
    <row r="10" spans="1:33" ht="12.75">
      <c r="A10" s="5" t="s">
        <v>11</v>
      </c>
      <c r="B10" s="9">
        <v>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1</v>
      </c>
      <c r="J10" s="6">
        <v>1998</v>
      </c>
      <c r="L10" s="6">
        <f>SUM(C10:X10)</f>
        <v>0</v>
      </c>
      <c r="AG10">
        <v>2</v>
      </c>
    </row>
    <row r="11" spans="1:33" ht="12.75">
      <c r="A11" s="3" t="s">
        <v>12</v>
      </c>
      <c r="B11" s="9" t="s">
        <v>0</v>
      </c>
      <c r="C11" s="4"/>
      <c r="D11" s="4"/>
      <c r="E11" s="4"/>
      <c r="F11" s="4"/>
      <c r="G11" s="4"/>
      <c r="H11" s="4"/>
      <c r="I11" s="4"/>
      <c r="J11" s="4"/>
      <c r="L11" s="4"/>
      <c r="AG11">
        <v>0</v>
      </c>
    </row>
    <row r="12" spans="1:12" ht="12.75">
      <c r="A12" s="5" t="s">
        <v>13</v>
      </c>
      <c r="B12" s="9">
        <v>33</v>
      </c>
      <c r="C12" s="2">
        <v>6</v>
      </c>
      <c r="D12" s="6" t="s">
        <v>14</v>
      </c>
      <c r="E12" s="6">
        <v>4</v>
      </c>
      <c r="F12" s="6">
        <v>1</v>
      </c>
      <c r="G12" s="6">
        <v>9</v>
      </c>
      <c r="H12" s="6">
        <v>2</v>
      </c>
      <c r="I12" s="6" t="s">
        <v>239</v>
      </c>
      <c r="J12" s="6">
        <v>2005</v>
      </c>
      <c r="L12" s="6">
        <f>SUM(C12:X12)</f>
        <v>20</v>
      </c>
    </row>
    <row r="13" spans="1:33" ht="12.75">
      <c r="A13" s="1" t="s">
        <v>15</v>
      </c>
      <c r="B13" s="6" t="s">
        <v>234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 t="s">
        <v>16</v>
      </c>
      <c r="J13" s="6">
        <v>1992</v>
      </c>
      <c r="L13" s="6">
        <f>SUM(C13:X13)</f>
        <v>0</v>
      </c>
      <c r="AG13">
        <v>33</v>
      </c>
    </row>
    <row r="14" spans="1:33" ht="12.75">
      <c r="A14" s="3" t="s">
        <v>17</v>
      </c>
      <c r="B14" s="9" t="s">
        <v>0</v>
      </c>
      <c r="C14" s="4"/>
      <c r="D14" s="4"/>
      <c r="E14" s="4"/>
      <c r="F14" s="4"/>
      <c r="G14" s="4"/>
      <c r="H14" s="4"/>
      <c r="I14" s="4"/>
      <c r="J14" s="4"/>
      <c r="L14" s="4" t="s">
        <v>0</v>
      </c>
      <c r="AG14">
        <v>0</v>
      </c>
    </row>
    <row r="15" spans="1:33" ht="12.75">
      <c r="A15" s="5" t="s">
        <v>18</v>
      </c>
      <c r="B15" s="9">
        <v>432</v>
      </c>
      <c r="C15" s="6">
        <v>3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 t="s">
        <v>19</v>
      </c>
      <c r="J15" s="6">
        <v>2000</v>
      </c>
      <c r="L15" s="6">
        <f>SUM(C15:X15)</f>
        <v>3</v>
      </c>
      <c r="AG15">
        <v>432</v>
      </c>
    </row>
    <row r="16" spans="1:12" ht="12.75">
      <c r="A16" s="5" t="s">
        <v>20</v>
      </c>
      <c r="B16" s="9"/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/>
      <c r="J16" s="6"/>
      <c r="L16" s="6">
        <f>SUM(C16:X16)</f>
        <v>0</v>
      </c>
    </row>
    <row r="17" spans="1:12" ht="12.75">
      <c r="A17" s="1" t="s">
        <v>237</v>
      </c>
      <c r="B17" s="9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 t="s">
        <v>234</v>
      </c>
      <c r="I17" s="6" t="s">
        <v>238</v>
      </c>
      <c r="J17" s="6">
        <v>2005</v>
      </c>
      <c r="L17" s="6" t="s">
        <v>234</v>
      </c>
    </row>
    <row r="18" spans="1:33" ht="12.75">
      <c r="A18" s="1" t="s">
        <v>21</v>
      </c>
      <c r="B18" s="9">
        <v>40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2</v>
      </c>
      <c r="J18" s="6">
        <v>1998</v>
      </c>
      <c r="L18" s="6">
        <f aca="true" t="shared" si="0" ref="L18:L38">SUM(C18:X18)</f>
        <v>0</v>
      </c>
      <c r="AG18">
        <v>477</v>
      </c>
    </row>
    <row r="19" spans="1:33" ht="12.75">
      <c r="A19" s="1" t="s">
        <v>22</v>
      </c>
      <c r="B19" s="9">
        <v>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2</v>
      </c>
      <c r="J19" s="6">
        <v>1983</v>
      </c>
      <c r="L19" s="6">
        <f t="shared" si="0"/>
        <v>0</v>
      </c>
      <c r="AG19">
        <v>3</v>
      </c>
    </row>
    <row r="20" spans="1:33" ht="12.75">
      <c r="A20" s="5" t="s">
        <v>23</v>
      </c>
      <c r="B20" s="9">
        <v>1215</v>
      </c>
      <c r="C20" s="6">
        <v>0</v>
      </c>
      <c r="D20" s="6">
        <v>25</v>
      </c>
      <c r="E20" s="6">
        <v>27</v>
      </c>
      <c r="F20" s="6" t="s">
        <v>14</v>
      </c>
      <c r="G20" s="6">
        <v>16</v>
      </c>
      <c r="H20" s="6">
        <v>86</v>
      </c>
      <c r="I20" s="6" t="s">
        <v>240</v>
      </c>
      <c r="J20" s="6">
        <v>2005</v>
      </c>
      <c r="L20" s="6">
        <f t="shared" si="0"/>
        <v>68</v>
      </c>
      <c r="AG20">
        <v>1215</v>
      </c>
    </row>
    <row r="21" spans="1:12" ht="12.75">
      <c r="A21" s="1" t="s">
        <v>24</v>
      </c>
      <c r="B21" s="9">
        <v>1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1</v>
      </c>
      <c r="J21" s="6">
        <v>1982</v>
      </c>
      <c r="L21" s="6">
        <f t="shared" si="0"/>
        <v>0</v>
      </c>
    </row>
    <row r="22" spans="1:33" ht="12.75">
      <c r="A22" s="5" t="s">
        <v>25</v>
      </c>
      <c r="B22" s="9">
        <v>2257</v>
      </c>
      <c r="C22" s="6">
        <v>0</v>
      </c>
      <c r="D22" s="6">
        <v>50</v>
      </c>
      <c r="E22" s="6">
        <v>123</v>
      </c>
      <c r="F22" s="2">
        <v>643</v>
      </c>
      <c r="G22" s="6">
        <v>365</v>
      </c>
      <c r="H22" s="6">
        <v>201</v>
      </c>
      <c r="I22" s="6" t="s">
        <v>122</v>
      </c>
      <c r="J22" s="6">
        <v>2005</v>
      </c>
      <c r="L22" s="6">
        <f t="shared" si="0"/>
        <v>1181</v>
      </c>
      <c r="AG22">
        <v>3474</v>
      </c>
    </row>
    <row r="23" spans="1:33" ht="12.75">
      <c r="A23" s="5" t="s">
        <v>27</v>
      </c>
      <c r="B23" s="9">
        <v>581</v>
      </c>
      <c r="C23" s="6">
        <v>16</v>
      </c>
      <c r="D23" s="6">
        <v>0</v>
      </c>
      <c r="E23" s="6">
        <v>59</v>
      </c>
      <c r="F23" s="6">
        <v>1</v>
      </c>
      <c r="G23" s="6">
        <v>17</v>
      </c>
      <c r="H23" s="6">
        <v>110</v>
      </c>
      <c r="I23" s="6">
        <v>21</v>
      </c>
      <c r="J23" s="6">
        <v>2005</v>
      </c>
      <c r="L23" s="6">
        <f t="shared" si="0"/>
        <v>93</v>
      </c>
      <c r="AG23">
        <v>581</v>
      </c>
    </row>
    <row r="24" spans="1:33" ht="12.75">
      <c r="A24" s="5" t="s">
        <v>28</v>
      </c>
      <c r="B24" s="9">
        <v>175</v>
      </c>
      <c r="C24" s="6">
        <v>0</v>
      </c>
      <c r="D24" s="6">
        <v>0</v>
      </c>
      <c r="E24" s="6">
        <v>0</v>
      </c>
      <c r="F24" s="6">
        <v>49</v>
      </c>
      <c r="G24" s="6">
        <v>0</v>
      </c>
      <c r="H24" s="6">
        <v>15</v>
      </c>
      <c r="I24" s="6">
        <v>11</v>
      </c>
      <c r="J24" s="6">
        <v>2005</v>
      </c>
      <c r="L24" s="6">
        <f t="shared" si="0"/>
        <v>49</v>
      </c>
      <c r="AG24">
        <v>175</v>
      </c>
    </row>
    <row r="25" spans="1:12" ht="12.75">
      <c r="A25" s="1" t="s">
        <v>29</v>
      </c>
      <c r="B25" s="9">
        <v>4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2</v>
      </c>
      <c r="J25" s="6">
        <v>1994</v>
      </c>
      <c r="L25" s="6">
        <f t="shared" si="0"/>
        <v>0</v>
      </c>
    </row>
    <row r="26" spans="1:33" ht="12.75">
      <c r="A26" s="5" t="s">
        <v>30</v>
      </c>
      <c r="B26" s="9">
        <v>195</v>
      </c>
      <c r="C26" s="6">
        <v>0</v>
      </c>
      <c r="D26" s="6">
        <v>0</v>
      </c>
      <c r="E26" s="6">
        <v>0</v>
      </c>
      <c r="F26" s="6">
        <v>6</v>
      </c>
      <c r="G26" s="6">
        <v>0</v>
      </c>
      <c r="H26" s="6">
        <v>0</v>
      </c>
      <c r="I26" s="6" t="s">
        <v>31</v>
      </c>
      <c r="J26" s="6">
        <v>2003</v>
      </c>
      <c r="L26" s="6">
        <f t="shared" si="0"/>
        <v>6</v>
      </c>
      <c r="AG26">
        <v>374</v>
      </c>
    </row>
    <row r="27" spans="1:33" ht="12.75">
      <c r="A27" s="5" t="s">
        <v>32</v>
      </c>
      <c r="B27" s="9">
        <v>54</v>
      </c>
      <c r="C27" s="6">
        <v>0</v>
      </c>
      <c r="D27" s="6">
        <v>0</v>
      </c>
      <c r="E27" s="6">
        <v>3</v>
      </c>
      <c r="F27" s="6">
        <v>8</v>
      </c>
      <c r="G27" s="6">
        <v>3</v>
      </c>
      <c r="H27" s="6">
        <v>1</v>
      </c>
      <c r="I27" s="6">
        <v>12</v>
      </c>
      <c r="J27" s="6">
        <v>2005</v>
      </c>
      <c r="L27" s="6">
        <f t="shared" si="0"/>
        <v>14</v>
      </c>
      <c r="AG27">
        <v>54</v>
      </c>
    </row>
    <row r="28" spans="1:33" ht="12.75">
      <c r="A28" s="5" t="s">
        <v>33</v>
      </c>
      <c r="B28" s="9">
        <v>116</v>
      </c>
      <c r="C28" s="6">
        <v>0</v>
      </c>
      <c r="D28" s="6">
        <v>0</v>
      </c>
      <c r="E28" s="6">
        <v>0</v>
      </c>
      <c r="F28" s="6">
        <v>24</v>
      </c>
      <c r="G28" s="6">
        <v>0</v>
      </c>
      <c r="H28" s="6">
        <v>25</v>
      </c>
      <c r="I28" s="6">
        <v>8</v>
      </c>
      <c r="J28" s="6">
        <v>2005</v>
      </c>
      <c r="L28" s="6">
        <f t="shared" si="0"/>
        <v>24</v>
      </c>
      <c r="AG28">
        <v>116</v>
      </c>
    </row>
    <row r="29" spans="1:12" ht="12.75">
      <c r="A29" s="1" t="s">
        <v>34</v>
      </c>
      <c r="B29" s="9">
        <v>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1</v>
      </c>
      <c r="J29" s="6">
        <v>1998</v>
      </c>
      <c r="L29" s="6">
        <f t="shared" si="0"/>
        <v>0</v>
      </c>
    </row>
    <row r="30" spans="1:33" ht="12.75">
      <c r="A30" s="5" t="s">
        <v>35</v>
      </c>
      <c r="B30" s="9">
        <v>127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 t="s">
        <v>36</v>
      </c>
      <c r="J30" s="6">
        <v>1998</v>
      </c>
      <c r="L30" s="6">
        <f t="shared" si="0"/>
        <v>0</v>
      </c>
      <c r="AG30">
        <v>127</v>
      </c>
    </row>
    <row r="31" spans="1:33" ht="12.75">
      <c r="A31" s="5" t="s">
        <v>37</v>
      </c>
      <c r="B31" s="9">
        <v>44</v>
      </c>
      <c r="C31" s="6">
        <v>1</v>
      </c>
      <c r="D31" s="6">
        <v>0</v>
      </c>
      <c r="E31" s="6">
        <v>1</v>
      </c>
      <c r="F31" s="6">
        <v>0</v>
      </c>
      <c r="G31" s="6">
        <v>0</v>
      </c>
      <c r="H31" s="6">
        <v>2</v>
      </c>
      <c r="I31" s="6">
        <v>6</v>
      </c>
      <c r="J31" s="6">
        <v>2005</v>
      </c>
      <c r="L31" s="6">
        <f t="shared" si="0"/>
        <v>2</v>
      </c>
      <c r="AG31">
        <v>44</v>
      </c>
    </row>
    <row r="32" spans="1:33" ht="12.75">
      <c r="A32" s="5" t="s">
        <v>38</v>
      </c>
      <c r="B32" s="9">
        <v>13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3</v>
      </c>
      <c r="I32" s="6">
        <v>6</v>
      </c>
      <c r="J32" s="6">
        <v>2005</v>
      </c>
      <c r="L32" s="6">
        <f t="shared" si="0"/>
        <v>0</v>
      </c>
      <c r="AG32">
        <v>13</v>
      </c>
    </row>
    <row r="33" spans="1:12" ht="12.75">
      <c r="A33" s="5" t="s">
        <v>39</v>
      </c>
      <c r="B33" s="9">
        <v>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1</v>
      </c>
      <c r="J33" s="6">
        <v>1990</v>
      </c>
      <c r="L33" s="6">
        <f t="shared" si="0"/>
        <v>0</v>
      </c>
    </row>
    <row r="34" spans="1:33" ht="12.75">
      <c r="A34" s="5" t="s">
        <v>40</v>
      </c>
      <c r="B34" s="9">
        <v>19</v>
      </c>
      <c r="C34" s="6">
        <v>2</v>
      </c>
      <c r="D34" s="6">
        <v>0</v>
      </c>
      <c r="E34" s="6">
        <v>2</v>
      </c>
      <c r="F34" s="6">
        <v>1</v>
      </c>
      <c r="G34" s="6">
        <v>0</v>
      </c>
      <c r="H34" s="6">
        <v>2</v>
      </c>
      <c r="I34" s="6">
        <v>11</v>
      </c>
      <c r="J34" s="6">
        <v>2005</v>
      </c>
      <c r="L34" s="6">
        <f t="shared" si="0"/>
        <v>5</v>
      </c>
      <c r="AG34">
        <v>33</v>
      </c>
    </row>
    <row r="35" spans="1:33" ht="12.75">
      <c r="A35" s="5" t="s">
        <v>41</v>
      </c>
      <c r="B35" s="9">
        <v>55</v>
      </c>
      <c r="C35" s="6">
        <v>0</v>
      </c>
      <c r="D35" s="6">
        <v>0</v>
      </c>
      <c r="E35" s="6">
        <v>0</v>
      </c>
      <c r="F35" s="6">
        <v>5</v>
      </c>
      <c r="G35" s="6">
        <v>0</v>
      </c>
      <c r="H35" s="6">
        <v>0</v>
      </c>
      <c r="I35" s="6">
        <v>12</v>
      </c>
      <c r="J35" s="6">
        <v>2003</v>
      </c>
      <c r="L35" s="6">
        <f t="shared" si="0"/>
        <v>5</v>
      </c>
      <c r="AG35">
        <v>55</v>
      </c>
    </row>
    <row r="36" spans="1:33" ht="12.75">
      <c r="A36" s="5" t="s">
        <v>42</v>
      </c>
      <c r="B36" s="9">
        <v>43</v>
      </c>
      <c r="C36" s="6">
        <v>5</v>
      </c>
      <c r="D36" s="6">
        <v>2</v>
      </c>
      <c r="E36" s="6">
        <v>0</v>
      </c>
      <c r="F36" s="6">
        <v>5</v>
      </c>
      <c r="G36" s="6">
        <v>1</v>
      </c>
      <c r="H36" s="6">
        <v>0</v>
      </c>
      <c r="I36" s="6" t="s">
        <v>43</v>
      </c>
      <c r="J36" s="6">
        <v>2004</v>
      </c>
      <c r="L36" s="6">
        <f t="shared" si="0"/>
        <v>13</v>
      </c>
      <c r="AG36">
        <v>43</v>
      </c>
    </row>
    <row r="37" spans="1:12" ht="12.75">
      <c r="A37" s="5" t="s">
        <v>44</v>
      </c>
      <c r="B37" s="9">
        <v>5087</v>
      </c>
      <c r="C37" s="6">
        <v>423</v>
      </c>
      <c r="D37" s="6">
        <v>214</v>
      </c>
      <c r="E37" s="6">
        <v>220</v>
      </c>
      <c r="F37" s="6">
        <v>205</v>
      </c>
      <c r="G37" s="6">
        <v>580</v>
      </c>
      <c r="H37" s="6">
        <v>695</v>
      </c>
      <c r="I37" s="6">
        <v>24</v>
      </c>
      <c r="J37" s="6">
        <v>2005</v>
      </c>
      <c r="L37" s="6">
        <f t="shared" si="0"/>
        <v>1642</v>
      </c>
    </row>
    <row r="38" spans="1:33" ht="12.75">
      <c r="A38" s="5" t="s">
        <v>45</v>
      </c>
      <c r="B38" s="9">
        <v>848</v>
      </c>
      <c r="C38" s="6">
        <v>4</v>
      </c>
      <c r="D38" s="6">
        <v>0</v>
      </c>
      <c r="E38" s="6">
        <v>9</v>
      </c>
      <c r="F38" s="6">
        <v>0</v>
      </c>
      <c r="G38" s="6">
        <v>0</v>
      </c>
      <c r="H38" s="6">
        <v>0</v>
      </c>
      <c r="I38" s="6"/>
      <c r="J38" s="6"/>
      <c r="L38" s="6">
        <f t="shared" si="0"/>
        <v>13</v>
      </c>
      <c r="AG38">
        <v>5965</v>
      </c>
    </row>
    <row r="39" spans="1:33" ht="12.75">
      <c r="A39" s="3" t="s">
        <v>46</v>
      </c>
      <c r="B39" s="9" t="s">
        <v>0</v>
      </c>
      <c r="C39" s="4"/>
      <c r="D39" s="4"/>
      <c r="E39" s="4"/>
      <c r="F39" s="4"/>
      <c r="G39" s="4"/>
      <c r="H39" s="4"/>
      <c r="I39" s="4"/>
      <c r="J39" s="4"/>
      <c r="L39" s="4" t="s">
        <v>0</v>
      </c>
      <c r="AG39">
        <v>0</v>
      </c>
    </row>
    <row r="40" spans="1:33" ht="12.75">
      <c r="A40" s="5" t="s">
        <v>47</v>
      </c>
      <c r="B40" s="9">
        <v>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1</v>
      </c>
      <c r="J40" s="6">
        <v>1989</v>
      </c>
      <c r="L40" s="6">
        <f>SUM(C40:X40)</f>
        <v>0</v>
      </c>
      <c r="AG40">
        <v>1</v>
      </c>
    </row>
    <row r="41" spans="1:12" ht="12.75">
      <c r="A41" s="3" t="s">
        <v>48</v>
      </c>
      <c r="B41" s="9"/>
      <c r="C41" s="4"/>
      <c r="D41" s="4"/>
      <c r="E41" s="4"/>
      <c r="F41" s="4"/>
      <c r="G41" s="4"/>
      <c r="H41" s="4"/>
      <c r="I41" s="4"/>
      <c r="J41" s="4"/>
      <c r="L41" s="4" t="s">
        <v>0</v>
      </c>
    </row>
    <row r="42" spans="1:33" ht="12.75">
      <c r="A42" s="5" t="s">
        <v>49</v>
      </c>
      <c r="B42" s="9">
        <v>30</v>
      </c>
      <c r="C42" s="6" t="s">
        <v>14</v>
      </c>
      <c r="D42" s="6">
        <v>0</v>
      </c>
      <c r="E42" s="6">
        <v>0</v>
      </c>
      <c r="F42" s="6" t="s">
        <v>14</v>
      </c>
      <c r="G42" s="6">
        <v>1</v>
      </c>
      <c r="H42" s="6" t="s">
        <v>14</v>
      </c>
      <c r="I42" s="6" t="s">
        <v>241</v>
      </c>
      <c r="J42" s="6">
        <v>2005</v>
      </c>
      <c r="L42" s="6">
        <f aca="true" t="shared" si="1" ref="L42:L53">SUM(C42:X42)</f>
        <v>1</v>
      </c>
      <c r="AG42">
        <v>30</v>
      </c>
    </row>
    <row r="43" spans="1:33" ht="12.75">
      <c r="A43" s="5" t="s">
        <v>50</v>
      </c>
      <c r="B43" s="9">
        <v>161</v>
      </c>
      <c r="C43" s="6">
        <v>6</v>
      </c>
      <c r="D43" s="6">
        <v>3</v>
      </c>
      <c r="E43" s="6">
        <v>6</v>
      </c>
      <c r="F43" s="6">
        <v>10</v>
      </c>
      <c r="G43" s="6">
        <v>6</v>
      </c>
      <c r="H43" s="6">
        <v>4</v>
      </c>
      <c r="I43" s="6" t="s">
        <v>242</v>
      </c>
      <c r="J43" s="6">
        <v>2005</v>
      </c>
      <c r="L43" s="6">
        <f t="shared" si="1"/>
        <v>31</v>
      </c>
      <c r="AG43">
        <v>161</v>
      </c>
    </row>
    <row r="44" spans="1:33" ht="12.75">
      <c r="A44" s="5" t="s">
        <v>52</v>
      </c>
      <c r="B44" s="9">
        <v>16</v>
      </c>
      <c r="C44" s="6">
        <v>0</v>
      </c>
      <c r="D44" s="6">
        <v>0</v>
      </c>
      <c r="E44" s="2">
        <v>3</v>
      </c>
      <c r="F44" s="6">
        <v>1</v>
      </c>
      <c r="G44" s="6">
        <v>2</v>
      </c>
      <c r="H44" s="6">
        <v>3</v>
      </c>
      <c r="I44" s="6" t="s">
        <v>200</v>
      </c>
      <c r="J44" s="6">
        <v>2005</v>
      </c>
      <c r="L44" s="6">
        <f t="shared" si="1"/>
        <v>6</v>
      </c>
      <c r="AG44">
        <v>16</v>
      </c>
    </row>
    <row r="45" spans="1:12" ht="12.75">
      <c r="A45" s="5" t="s">
        <v>54</v>
      </c>
      <c r="B45" s="9">
        <v>24</v>
      </c>
      <c r="C45" s="6">
        <v>1</v>
      </c>
      <c r="D45" s="6">
        <v>0</v>
      </c>
      <c r="E45" s="2">
        <v>4</v>
      </c>
      <c r="F45" s="6">
        <v>2</v>
      </c>
      <c r="G45" s="6">
        <v>2</v>
      </c>
      <c r="H45" s="6">
        <v>0</v>
      </c>
      <c r="I45" s="6" t="s">
        <v>55</v>
      </c>
      <c r="J45" s="6">
        <v>2004</v>
      </c>
      <c r="L45" s="6">
        <f t="shared" si="1"/>
        <v>9</v>
      </c>
    </row>
    <row r="46" spans="1:33" ht="12.75">
      <c r="A46" s="5" t="s">
        <v>56</v>
      </c>
      <c r="B46" s="9">
        <v>7</v>
      </c>
      <c r="C46" s="6">
        <v>1</v>
      </c>
      <c r="D46" s="6">
        <v>0</v>
      </c>
      <c r="E46" s="6">
        <v>0</v>
      </c>
      <c r="F46" s="6">
        <v>0</v>
      </c>
      <c r="G46" s="6">
        <v>1</v>
      </c>
      <c r="H46" s="6">
        <v>0</v>
      </c>
      <c r="I46" s="6">
        <v>8</v>
      </c>
      <c r="J46" s="6">
        <v>2004</v>
      </c>
      <c r="L46" s="6">
        <f t="shared" si="1"/>
        <v>2</v>
      </c>
      <c r="AG46">
        <v>47</v>
      </c>
    </row>
    <row r="47" spans="1:33" ht="12.75">
      <c r="A47" s="5" t="s">
        <v>57</v>
      </c>
      <c r="B47" s="9">
        <v>8</v>
      </c>
      <c r="C47" s="6">
        <v>0</v>
      </c>
      <c r="D47" s="6">
        <v>0</v>
      </c>
      <c r="E47" s="6">
        <v>1</v>
      </c>
      <c r="F47" s="6">
        <v>0</v>
      </c>
      <c r="G47" s="6">
        <v>0</v>
      </c>
      <c r="H47" s="6">
        <v>0</v>
      </c>
      <c r="I47" s="6"/>
      <c r="J47" s="6"/>
      <c r="L47" s="6">
        <f t="shared" si="1"/>
        <v>1</v>
      </c>
      <c r="AG47">
        <v>8</v>
      </c>
    </row>
    <row r="48" spans="1:33" ht="12.75">
      <c r="A48" s="5" t="s">
        <v>58</v>
      </c>
      <c r="B48" s="9">
        <v>0</v>
      </c>
      <c r="C48" s="6">
        <v>0</v>
      </c>
      <c r="D48" s="6">
        <v>0</v>
      </c>
      <c r="E48" s="2">
        <v>1</v>
      </c>
      <c r="F48" s="6">
        <v>0</v>
      </c>
      <c r="G48" s="2">
        <v>1</v>
      </c>
      <c r="H48" s="6" t="s">
        <v>14</v>
      </c>
      <c r="I48" s="6" t="s">
        <v>68</v>
      </c>
      <c r="J48" s="6">
        <v>2005</v>
      </c>
      <c r="L48" s="6">
        <f t="shared" si="1"/>
        <v>2</v>
      </c>
      <c r="AG48">
        <v>0</v>
      </c>
    </row>
    <row r="49" spans="1:12" ht="12.75">
      <c r="A49" s="5" t="s">
        <v>59</v>
      </c>
      <c r="B49" s="9">
        <v>327</v>
      </c>
      <c r="C49" s="6">
        <v>10</v>
      </c>
      <c r="D49" s="6">
        <v>8</v>
      </c>
      <c r="E49" s="6">
        <v>25</v>
      </c>
      <c r="F49" s="6">
        <v>9</v>
      </c>
      <c r="G49" s="6">
        <v>22</v>
      </c>
      <c r="H49" s="6">
        <v>11</v>
      </c>
      <c r="I49" s="6">
        <v>27</v>
      </c>
      <c r="J49" s="6">
        <v>2005</v>
      </c>
      <c r="L49" s="6">
        <f t="shared" si="1"/>
        <v>74</v>
      </c>
    </row>
    <row r="50" spans="1:33" ht="12.75">
      <c r="A50" s="5" t="s">
        <v>60</v>
      </c>
      <c r="B50" s="9">
        <v>152</v>
      </c>
      <c r="C50" s="6">
        <v>2</v>
      </c>
      <c r="D50" s="6">
        <v>0</v>
      </c>
      <c r="E50" s="6">
        <v>3</v>
      </c>
      <c r="F50" s="6">
        <v>2</v>
      </c>
      <c r="G50" s="6">
        <v>1</v>
      </c>
      <c r="H50" s="6">
        <v>0</v>
      </c>
      <c r="I50" s="6">
        <v>23</v>
      </c>
      <c r="J50" s="6">
        <v>2004</v>
      </c>
      <c r="L50" s="6">
        <f t="shared" si="1"/>
        <v>8</v>
      </c>
      <c r="AG50">
        <v>479</v>
      </c>
    </row>
    <row r="51" spans="1:33" ht="12.75">
      <c r="A51" s="5" t="s">
        <v>61</v>
      </c>
      <c r="B51" s="9">
        <v>11</v>
      </c>
      <c r="C51" s="6">
        <v>0</v>
      </c>
      <c r="D51" s="6">
        <v>0</v>
      </c>
      <c r="E51" s="6">
        <v>1</v>
      </c>
      <c r="F51" s="6">
        <v>1</v>
      </c>
      <c r="G51" s="6"/>
      <c r="H51" s="6">
        <v>0</v>
      </c>
      <c r="I51" s="6"/>
      <c r="J51" s="6"/>
      <c r="L51" s="6">
        <f t="shared" si="1"/>
        <v>2</v>
      </c>
      <c r="AG51">
        <v>11</v>
      </c>
    </row>
    <row r="52" spans="1:33" ht="12.75">
      <c r="A52" s="5" t="s">
        <v>62</v>
      </c>
      <c r="B52" s="9">
        <v>46</v>
      </c>
      <c r="C52" s="6">
        <v>2</v>
      </c>
      <c r="D52" s="6">
        <v>1</v>
      </c>
      <c r="E52" s="6">
        <v>1</v>
      </c>
      <c r="F52" s="6">
        <v>2</v>
      </c>
      <c r="G52" s="6">
        <v>0</v>
      </c>
      <c r="H52" s="6">
        <v>1</v>
      </c>
      <c r="I52" s="6">
        <v>22</v>
      </c>
      <c r="J52" s="6">
        <v>2005</v>
      </c>
      <c r="L52" s="6">
        <f t="shared" si="1"/>
        <v>6</v>
      </c>
      <c r="AG52">
        <v>46</v>
      </c>
    </row>
    <row r="53" spans="1:12" ht="12.75">
      <c r="A53" s="5" t="s">
        <v>63</v>
      </c>
      <c r="B53" s="9"/>
      <c r="C53" s="6">
        <v>0</v>
      </c>
      <c r="D53" s="6">
        <v>0</v>
      </c>
      <c r="E53" s="6">
        <v>0</v>
      </c>
      <c r="F53" s="6">
        <v>0</v>
      </c>
      <c r="G53" s="6"/>
      <c r="H53" s="6">
        <v>0</v>
      </c>
      <c r="I53" s="6"/>
      <c r="J53" s="6"/>
      <c r="L53" s="6">
        <f t="shared" si="1"/>
        <v>0</v>
      </c>
    </row>
    <row r="54" spans="1:33" ht="12.75">
      <c r="A54" s="3" t="s">
        <v>64</v>
      </c>
      <c r="B54" s="9" t="s">
        <v>0</v>
      </c>
      <c r="C54" s="4"/>
      <c r="D54" s="4"/>
      <c r="E54" s="4"/>
      <c r="F54" s="4"/>
      <c r="G54" s="4"/>
      <c r="H54" s="4"/>
      <c r="I54" s="4"/>
      <c r="J54" s="4"/>
      <c r="L54" s="4" t="s">
        <v>0</v>
      </c>
      <c r="AG54">
        <v>48</v>
      </c>
    </row>
    <row r="55" spans="1:33" ht="12.75">
      <c r="A55" s="5" t="s">
        <v>65</v>
      </c>
      <c r="B55" s="9">
        <v>29</v>
      </c>
      <c r="C55" s="6">
        <v>0</v>
      </c>
      <c r="D55" s="6" t="s">
        <v>14</v>
      </c>
      <c r="E55" s="6">
        <v>3</v>
      </c>
      <c r="F55" s="6">
        <v>2</v>
      </c>
      <c r="G55" s="6">
        <v>8</v>
      </c>
      <c r="H55" s="6">
        <v>1</v>
      </c>
      <c r="I55" s="6" t="s">
        <v>53</v>
      </c>
      <c r="J55" s="6">
        <v>2005</v>
      </c>
      <c r="L55" s="6">
        <f>SUM(C55:X55)</f>
        <v>13</v>
      </c>
      <c r="AG55">
        <v>29</v>
      </c>
    </row>
    <row r="56" spans="1:33" ht="12.75">
      <c r="A56" s="1" t="s">
        <v>66</v>
      </c>
      <c r="B56" s="9">
        <v>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5</v>
      </c>
      <c r="J56" s="6">
        <v>1990</v>
      </c>
      <c r="L56" s="6">
        <f>SUM(C56:X56)</f>
        <v>0</v>
      </c>
      <c r="AG56">
        <v>6</v>
      </c>
    </row>
    <row r="57" spans="1:12" ht="12.75">
      <c r="A57" s="5" t="s">
        <v>67</v>
      </c>
      <c r="B57" s="9">
        <v>1</v>
      </c>
      <c r="C57" s="6">
        <v>0</v>
      </c>
      <c r="D57" s="6">
        <v>0</v>
      </c>
      <c r="E57" s="2">
        <v>1</v>
      </c>
      <c r="F57" s="6">
        <v>0</v>
      </c>
      <c r="G57" s="6">
        <v>0</v>
      </c>
      <c r="H57" s="6">
        <v>1</v>
      </c>
      <c r="I57" s="6" t="s">
        <v>243</v>
      </c>
      <c r="J57" s="6">
        <v>2005</v>
      </c>
      <c r="L57" s="6">
        <f>SUM(C57:X57)</f>
        <v>1</v>
      </c>
    </row>
    <row r="58" spans="1:33" ht="12.75">
      <c r="A58" s="5" t="s">
        <v>69</v>
      </c>
      <c r="B58" s="9">
        <v>17</v>
      </c>
      <c r="C58" s="6">
        <v>1</v>
      </c>
      <c r="D58" s="6">
        <v>0</v>
      </c>
      <c r="E58" s="6">
        <v>1</v>
      </c>
      <c r="F58" s="6">
        <v>1</v>
      </c>
      <c r="G58" s="6">
        <v>0</v>
      </c>
      <c r="H58" s="6" t="s">
        <v>14</v>
      </c>
      <c r="I58" s="6" t="s">
        <v>244</v>
      </c>
      <c r="J58" s="6">
        <v>2003</v>
      </c>
      <c r="L58" s="6">
        <f>SUM(C58:X58)</f>
        <v>3</v>
      </c>
      <c r="AG58">
        <v>17</v>
      </c>
    </row>
    <row r="59" spans="1:33" ht="12.75">
      <c r="A59" s="5" t="s">
        <v>70</v>
      </c>
      <c r="B59" s="9">
        <v>1</v>
      </c>
      <c r="C59" s="6">
        <v>0</v>
      </c>
      <c r="D59" s="6">
        <v>0</v>
      </c>
      <c r="E59" s="6">
        <v>0</v>
      </c>
      <c r="F59" s="6">
        <v>0</v>
      </c>
      <c r="G59" s="6"/>
      <c r="H59" s="6">
        <v>0</v>
      </c>
      <c r="I59" s="6"/>
      <c r="J59" s="6"/>
      <c r="L59" s="6">
        <f>SUM(C59:X59)</f>
        <v>0</v>
      </c>
      <c r="AG59">
        <v>1</v>
      </c>
    </row>
    <row r="60" spans="1:33" ht="12.75">
      <c r="A60" s="3" t="s">
        <v>71</v>
      </c>
      <c r="B60" s="9" t="s">
        <v>0</v>
      </c>
      <c r="C60" s="4"/>
      <c r="D60" s="4"/>
      <c r="E60" s="4"/>
      <c r="F60" s="4"/>
      <c r="G60" s="4"/>
      <c r="H60" s="4"/>
      <c r="I60" s="4"/>
      <c r="J60" s="4"/>
      <c r="L60" s="4" t="s">
        <v>0</v>
      </c>
      <c r="AG60">
        <v>0</v>
      </c>
    </row>
    <row r="61" spans="1:12" ht="12.75">
      <c r="A61" s="1" t="s">
        <v>72</v>
      </c>
      <c r="B61" s="9">
        <v>10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2</v>
      </c>
      <c r="J61" s="6">
        <v>1988</v>
      </c>
      <c r="L61" s="6">
        <f aca="true" t="shared" si="2" ref="L61:L67">SUM(C61:X61)</f>
        <v>0</v>
      </c>
    </row>
    <row r="62" spans="1:33" ht="12.75">
      <c r="A62" s="5" t="s">
        <v>73</v>
      </c>
      <c r="B62" s="9">
        <v>0</v>
      </c>
      <c r="C62" s="6">
        <v>0</v>
      </c>
      <c r="D62" s="6">
        <v>0</v>
      </c>
      <c r="E62" s="2">
        <v>1</v>
      </c>
      <c r="F62" s="6">
        <v>0</v>
      </c>
      <c r="G62" s="6">
        <v>0</v>
      </c>
      <c r="H62" s="6">
        <v>0</v>
      </c>
      <c r="I62" s="6">
        <v>1</v>
      </c>
      <c r="J62" s="6">
        <v>2002</v>
      </c>
      <c r="L62" s="6">
        <f t="shared" si="2"/>
        <v>1</v>
      </c>
      <c r="AG62">
        <v>10</v>
      </c>
    </row>
    <row r="63" spans="1:33" ht="12.75">
      <c r="A63" s="5" t="s">
        <v>74</v>
      </c>
      <c r="B63" s="9">
        <v>7</v>
      </c>
      <c r="C63" s="6">
        <v>0</v>
      </c>
      <c r="D63" s="6">
        <v>0</v>
      </c>
      <c r="E63" s="6">
        <v>1</v>
      </c>
      <c r="F63" s="6">
        <v>0</v>
      </c>
      <c r="G63" s="6">
        <v>0</v>
      </c>
      <c r="H63" s="6">
        <v>0</v>
      </c>
      <c r="I63" s="6">
        <v>4</v>
      </c>
      <c r="J63" s="6">
        <v>2002</v>
      </c>
      <c r="L63" s="6">
        <f t="shared" si="2"/>
        <v>1</v>
      </c>
      <c r="AG63">
        <v>7</v>
      </c>
    </row>
    <row r="64" spans="1:33" ht="12.75">
      <c r="A64" s="5" t="s">
        <v>75</v>
      </c>
      <c r="B64" s="9">
        <v>49</v>
      </c>
      <c r="C64" s="6">
        <v>0</v>
      </c>
      <c r="D64" s="6">
        <v>0</v>
      </c>
      <c r="E64" s="6">
        <v>0</v>
      </c>
      <c r="F64" s="6" t="s">
        <v>14</v>
      </c>
      <c r="G64" s="6">
        <v>12</v>
      </c>
      <c r="H64" s="6">
        <v>0</v>
      </c>
      <c r="I64" s="6" t="s">
        <v>76</v>
      </c>
      <c r="J64" s="6">
        <v>2004</v>
      </c>
      <c r="L64" s="6">
        <f t="shared" si="2"/>
        <v>12</v>
      </c>
      <c r="AG64">
        <v>49</v>
      </c>
    </row>
    <row r="65" spans="1:12" ht="12.75">
      <c r="A65" s="5" t="s">
        <v>77</v>
      </c>
      <c r="B65" s="9">
        <v>41</v>
      </c>
      <c r="C65" s="6">
        <v>14</v>
      </c>
      <c r="D65" s="2">
        <v>47</v>
      </c>
      <c r="E65" s="6" t="s">
        <v>14</v>
      </c>
      <c r="F65" s="6" t="s">
        <v>14</v>
      </c>
      <c r="G65" s="6">
        <v>40</v>
      </c>
      <c r="H65" s="6">
        <v>0</v>
      </c>
      <c r="I65" s="6" t="s">
        <v>78</v>
      </c>
      <c r="J65" s="6">
        <v>2004</v>
      </c>
      <c r="L65" s="6">
        <f t="shared" si="2"/>
        <v>101</v>
      </c>
    </row>
    <row r="66" spans="1:33" ht="12.75">
      <c r="A66" s="5" t="s">
        <v>79</v>
      </c>
      <c r="B66" s="9" t="s">
        <v>233</v>
      </c>
      <c r="C66" s="6">
        <v>13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 t="s">
        <v>19</v>
      </c>
      <c r="J66" s="6">
        <v>2000</v>
      </c>
      <c r="L66" s="6">
        <f t="shared" si="2"/>
        <v>13</v>
      </c>
      <c r="AG66">
        <v>122</v>
      </c>
    </row>
    <row r="67" spans="1:33" ht="12.75">
      <c r="A67" s="5" t="s">
        <v>80</v>
      </c>
      <c r="B67" s="9">
        <v>0</v>
      </c>
      <c r="C67" s="6">
        <v>0</v>
      </c>
      <c r="D67" s="6">
        <v>0</v>
      </c>
      <c r="E67" s="6">
        <v>0</v>
      </c>
      <c r="F67" s="6">
        <v>0</v>
      </c>
      <c r="G67" s="6"/>
      <c r="H67" s="6">
        <v>0</v>
      </c>
      <c r="I67" s="6"/>
      <c r="J67" s="6"/>
      <c r="L67" s="6">
        <f t="shared" si="2"/>
        <v>0</v>
      </c>
      <c r="AG67">
        <v>0</v>
      </c>
    </row>
    <row r="68" spans="1:33" ht="12.75">
      <c r="A68" s="3" t="s">
        <v>81</v>
      </c>
      <c r="B68" s="9" t="s">
        <v>0</v>
      </c>
      <c r="C68" s="4"/>
      <c r="D68" s="4"/>
      <c r="E68" s="4"/>
      <c r="F68" s="4"/>
      <c r="G68" s="4"/>
      <c r="H68" s="4"/>
      <c r="I68" s="4"/>
      <c r="J68" s="4"/>
      <c r="L68" s="4" t="s">
        <v>0</v>
      </c>
      <c r="AG68">
        <v>0</v>
      </c>
    </row>
    <row r="69" spans="1:12" ht="12.75">
      <c r="A69" s="5" t="s">
        <v>82</v>
      </c>
      <c r="B69" s="9">
        <v>0</v>
      </c>
      <c r="C69" s="7">
        <v>0</v>
      </c>
      <c r="D69" s="7">
        <v>0</v>
      </c>
      <c r="E69" s="7">
        <v>0</v>
      </c>
      <c r="F69" s="7">
        <v>0</v>
      </c>
      <c r="G69" s="8">
        <v>1</v>
      </c>
      <c r="H69" s="8">
        <v>0</v>
      </c>
      <c r="I69" s="7">
        <v>1</v>
      </c>
      <c r="J69" s="7">
        <v>2004</v>
      </c>
      <c r="L69" s="7">
        <v>1</v>
      </c>
    </row>
    <row r="70" spans="1:33" ht="12.75">
      <c r="A70" s="5" t="s">
        <v>83</v>
      </c>
      <c r="B70" s="9">
        <v>5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4</v>
      </c>
      <c r="J70" s="6">
        <v>1998</v>
      </c>
      <c r="L70" s="6">
        <f>SUM(C70:X70)</f>
        <v>0</v>
      </c>
      <c r="AG70">
        <v>5</v>
      </c>
    </row>
    <row r="71" spans="1:33" ht="12.75">
      <c r="A71" s="5" t="s">
        <v>84</v>
      </c>
      <c r="B71" s="9">
        <v>765</v>
      </c>
      <c r="C71" s="6">
        <v>11</v>
      </c>
      <c r="D71" s="6">
        <v>13</v>
      </c>
      <c r="E71" s="6">
        <v>15</v>
      </c>
      <c r="F71" s="6">
        <v>9</v>
      </c>
      <c r="G71" s="6">
        <v>1</v>
      </c>
      <c r="H71" s="6">
        <v>142</v>
      </c>
      <c r="I71" s="6">
        <v>24</v>
      </c>
      <c r="J71" s="6">
        <v>2005</v>
      </c>
      <c r="L71" s="6">
        <f>SUM(C71:X71)</f>
        <v>49</v>
      </c>
      <c r="AG71">
        <v>765</v>
      </c>
    </row>
    <row r="72" spans="1:33" ht="12.75">
      <c r="A72" s="3" t="s">
        <v>85</v>
      </c>
      <c r="B72" s="9">
        <v>0</v>
      </c>
      <c r="C72" s="4"/>
      <c r="D72" s="4"/>
      <c r="E72" s="4"/>
      <c r="F72" s="4"/>
      <c r="G72" s="4"/>
      <c r="H72" s="4"/>
      <c r="I72" s="4"/>
      <c r="J72" s="4"/>
      <c r="L72" s="4" t="s">
        <v>0</v>
      </c>
      <c r="AG72">
        <v>0</v>
      </c>
    </row>
    <row r="73" spans="1:12" ht="12.75">
      <c r="A73" s="5" t="s">
        <v>86</v>
      </c>
      <c r="B73" s="9">
        <v>148</v>
      </c>
      <c r="C73" s="6">
        <v>17</v>
      </c>
      <c r="D73" s="6">
        <v>0</v>
      </c>
      <c r="E73" s="6">
        <v>7</v>
      </c>
      <c r="F73" s="6">
        <v>2</v>
      </c>
      <c r="G73" s="6">
        <v>6</v>
      </c>
      <c r="H73" s="6">
        <v>0</v>
      </c>
      <c r="I73" s="6" t="s">
        <v>87</v>
      </c>
      <c r="J73" s="6">
        <v>2004</v>
      </c>
      <c r="L73" s="6">
        <f>SUM(C73:X73)</f>
        <v>32</v>
      </c>
    </row>
    <row r="74" spans="1:33" ht="12.75">
      <c r="A74" s="3" t="s">
        <v>88</v>
      </c>
      <c r="B74" s="9" t="s">
        <v>0</v>
      </c>
      <c r="C74" s="4"/>
      <c r="D74" s="4"/>
      <c r="E74" s="4"/>
      <c r="F74" s="4"/>
      <c r="G74" s="4"/>
      <c r="H74" s="4"/>
      <c r="I74" s="4"/>
      <c r="J74" s="4"/>
      <c r="L74" s="4" t="s">
        <v>0</v>
      </c>
      <c r="AG74">
        <v>148</v>
      </c>
    </row>
    <row r="75" spans="1:33" ht="12.75">
      <c r="A75" s="5" t="s">
        <v>89</v>
      </c>
      <c r="B75" s="9">
        <v>1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1</v>
      </c>
      <c r="J75" s="6">
        <v>1988</v>
      </c>
      <c r="L75" s="6">
        <f aca="true" t="shared" si="3" ref="L75:L82">SUM(C75:X75)</f>
        <v>0</v>
      </c>
      <c r="AG75">
        <v>1</v>
      </c>
    </row>
    <row r="76" spans="1:33" ht="12.75">
      <c r="A76" s="5" t="s">
        <v>90</v>
      </c>
      <c r="B76" s="9">
        <v>4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 t="s">
        <v>91</v>
      </c>
      <c r="J76" s="6">
        <v>1982</v>
      </c>
      <c r="L76" s="6">
        <f t="shared" si="3"/>
        <v>0</v>
      </c>
      <c r="AG76">
        <v>4</v>
      </c>
    </row>
    <row r="77" spans="1:12" ht="12.75">
      <c r="A77" s="5" t="s">
        <v>92</v>
      </c>
      <c r="B77" s="9">
        <v>135</v>
      </c>
      <c r="C77" s="6">
        <v>5</v>
      </c>
      <c r="D77" s="6">
        <v>0</v>
      </c>
      <c r="E77" s="6">
        <v>1</v>
      </c>
      <c r="F77" s="6">
        <v>8</v>
      </c>
      <c r="G77" s="6">
        <v>3</v>
      </c>
      <c r="H77" s="6">
        <v>1</v>
      </c>
      <c r="I77" s="6">
        <v>19</v>
      </c>
      <c r="J77" s="6">
        <v>2005</v>
      </c>
      <c r="L77" s="6">
        <f t="shared" si="3"/>
        <v>17</v>
      </c>
    </row>
    <row r="78" spans="1:33" ht="12.75">
      <c r="A78" s="1" t="s">
        <v>93</v>
      </c>
      <c r="B78" s="9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 t="s">
        <v>16</v>
      </c>
      <c r="J78" s="6">
        <v>1990</v>
      </c>
      <c r="L78" s="6">
        <f t="shared" si="3"/>
        <v>0</v>
      </c>
      <c r="AG78">
        <v>139</v>
      </c>
    </row>
    <row r="79" spans="1:33" ht="12.75">
      <c r="A79" s="5" t="s">
        <v>94</v>
      </c>
      <c r="B79" s="9">
        <v>19</v>
      </c>
      <c r="C79" s="6">
        <v>0</v>
      </c>
      <c r="D79" s="6">
        <v>0</v>
      </c>
      <c r="E79" s="6">
        <v>0</v>
      </c>
      <c r="F79" s="6">
        <v>0</v>
      </c>
      <c r="G79" s="6">
        <v>3</v>
      </c>
      <c r="H79" s="6">
        <v>0</v>
      </c>
      <c r="I79" s="6"/>
      <c r="J79" s="6"/>
      <c r="L79" s="6">
        <f t="shared" si="3"/>
        <v>3</v>
      </c>
      <c r="AG79">
        <v>19</v>
      </c>
    </row>
    <row r="80" spans="1:33" ht="12.75">
      <c r="A80" s="5" t="s">
        <v>95</v>
      </c>
      <c r="B80" s="9">
        <v>0</v>
      </c>
      <c r="C80" s="6">
        <v>0</v>
      </c>
      <c r="D80" s="6">
        <v>1</v>
      </c>
      <c r="E80" s="6">
        <v>0</v>
      </c>
      <c r="F80" s="6">
        <v>0</v>
      </c>
      <c r="G80" s="6">
        <v>0</v>
      </c>
      <c r="H80" s="6">
        <v>0</v>
      </c>
      <c r="I80" s="6">
        <v>1</v>
      </c>
      <c r="J80" s="6">
        <v>2001</v>
      </c>
      <c r="L80" s="6">
        <f t="shared" si="3"/>
        <v>1</v>
      </c>
      <c r="AG80">
        <v>0</v>
      </c>
    </row>
    <row r="81" spans="1:12" ht="12.75">
      <c r="A81" s="5" t="s">
        <v>96</v>
      </c>
      <c r="B81" s="9"/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/>
      <c r="J81" s="6"/>
      <c r="L81" s="6">
        <f t="shared" si="3"/>
        <v>0</v>
      </c>
    </row>
    <row r="82" spans="1:33" ht="12.75">
      <c r="A82" s="5" t="s">
        <v>97</v>
      </c>
      <c r="B82" s="9">
        <v>170</v>
      </c>
      <c r="C82" s="6">
        <v>1</v>
      </c>
      <c r="D82" s="6">
        <v>0</v>
      </c>
      <c r="E82" s="6">
        <v>9</v>
      </c>
      <c r="F82" s="6">
        <v>5</v>
      </c>
      <c r="G82" s="6">
        <v>3</v>
      </c>
      <c r="H82" s="6">
        <v>5</v>
      </c>
      <c r="I82" s="6">
        <v>25</v>
      </c>
      <c r="J82" s="6">
        <v>2005</v>
      </c>
      <c r="L82" s="6">
        <f t="shared" si="3"/>
        <v>18</v>
      </c>
      <c r="AG82">
        <v>174</v>
      </c>
    </row>
    <row r="83" spans="1:33" ht="12.75">
      <c r="A83" s="3" t="s">
        <v>98</v>
      </c>
      <c r="B83" s="9" t="s">
        <v>0</v>
      </c>
      <c r="C83" s="4"/>
      <c r="D83" s="4"/>
      <c r="E83" s="4"/>
      <c r="F83" s="4"/>
      <c r="G83" s="4"/>
      <c r="H83" s="4"/>
      <c r="I83" s="4"/>
      <c r="J83" s="4"/>
      <c r="L83" s="4" t="s">
        <v>0</v>
      </c>
      <c r="AG83">
        <v>0</v>
      </c>
    </row>
    <row r="84" spans="1:33" ht="12.75">
      <c r="A84" s="5" t="s">
        <v>99</v>
      </c>
      <c r="B84" s="9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 t="s">
        <v>16</v>
      </c>
      <c r="J84" s="6">
        <v>1990</v>
      </c>
      <c r="L84" s="6">
        <f>SUM(C84:X84)</f>
        <v>0</v>
      </c>
      <c r="AG84">
        <v>0</v>
      </c>
    </row>
    <row r="85" spans="1:12" ht="12.75">
      <c r="A85" s="5" t="s">
        <v>100</v>
      </c>
      <c r="B85" s="9">
        <v>6</v>
      </c>
      <c r="C85" s="6">
        <v>0</v>
      </c>
      <c r="D85" s="6">
        <v>0</v>
      </c>
      <c r="E85" s="6">
        <v>1</v>
      </c>
      <c r="F85" s="6">
        <v>0</v>
      </c>
      <c r="G85" s="6">
        <v>0</v>
      </c>
      <c r="H85" s="6">
        <v>2</v>
      </c>
      <c r="I85" s="6">
        <v>5</v>
      </c>
      <c r="J85" s="6">
        <v>2005</v>
      </c>
      <c r="L85" s="6">
        <f>SUM(C85:X85)</f>
        <v>1</v>
      </c>
    </row>
    <row r="86" spans="1:33" ht="12.75">
      <c r="A86" s="5" t="s">
        <v>101</v>
      </c>
      <c r="B86" s="9">
        <v>263</v>
      </c>
      <c r="C86" s="6">
        <v>6</v>
      </c>
      <c r="D86" s="6">
        <v>0</v>
      </c>
      <c r="E86" s="6" t="s">
        <v>14</v>
      </c>
      <c r="F86" s="6">
        <v>0</v>
      </c>
      <c r="G86" s="6">
        <v>4</v>
      </c>
      <c r="H86" s="6">
        <v>0</v>
      </c>
      <c r="I86" s="6" t="s">
        <v>31</v>
      </c>
      <c r="J86" s="6">
        <v>2004</v>
      </c>
      <c r="L86" s="6">
        <f>SUM(C86:X86)</f>
        <v>10</v>
      </c>
      <c r="AG86">
        <v>263</v>
      </c>
    </row>
    <row r="87" spans="1:33" ht="12.75">
      <c r="A87" s="5" t="s">
        <v>102</v>
      </c>
      <c r="B87" s="9">
        <v>328</v>
      </c>
      <c r="C87" s="6">
        <v>0</v>
      </c>
      <c r="D87" s="6">
        <v>0</v>
      </c>
      <c r="E87" s="6">
        <v>1</v>
      </c>
      <c r="F87" s="6">
        <v>0</v>
      </c>
      <c r="G87" s="6"/>
      <c r="H87" s="6">
        <v>0</v>
      </c>
      <c r="I87" s="6"/>
      <c r="J87" s="6"/>
      <c r="L87" s="6">
        <f>SUM(C87:X87)</f>
        <v>1</v>
      </c>
      <c r="AG87">
        <v>328</v>
      </c>
    </row>
    <row r="88" spans="1:33" ht="12.75">
      <c r="A88" s="3" t="s">
        <v>103</v>
      </c>
      <c r="B88" s="9" t="s">
        <v>0</v>
      </c>
      <c r="C88" s="4"/>
      <c r="D88" s="4"/>
      <c r="E88" s="4"/>
      <c r="F88" s="4"/>
      <c r="G88" s="4"/>
      <c r="H88" s="4"/>
      <c r="I88" s="4"/>
      <c r="J88" s="4"/>
      <c r="L88" s="4" t="s">
        <v>0</v>
      </c>
      <c r="AG88">
        <v>0</v>
      </c>
    </row>
    <row r="89" spans="1:12" ht="12.75">
      <c r="A89" s="5" t="s">
        <v>104</v>
      </c>
      <c r="B89" s="9">
        <v>72</v>
      </c>
      <c r="C89" s="6">
        <v>4</v>
      </c>
      <c r="D89" s="6">
        <v>24</v>
      </c>
      <c r="E89" s="6">
        <v>12</v>
      </c>
      <c r="F89" s="6">
        <v>14</v>
      </c>
      <c r="G89" s="6" t="s">
        <v>14</v>
      </c>
      <c r="H89" s="6">
        <v>1</v>
      </c>
      <c r="I89" s="6" t="s">
        <v>245</v>
      </c>
      <c r="J89" s="6">
        <v>2005</v>
      </c>
      <c r="L89" s="6">
        <f>SUM(C89:X89)</f>
        <v>54</v>
      </c>
    </row>
    <row r="90" spans="1:12" ht="12.75">
      <c r="A90" s="1" t="s">
        <v>236</v>
      </c>
      <c r="B90" s="9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1</v>
      </c>
      <c r="I90" s="6">
        <v>1</v>
      </c>
      <c r="J90" s="6">
        <v>2005</v>
      </c>
      <c r="L90" s="6">
        <v>1</v>
      </c>
    </row>
    <row r="91" spans="1:33" ht="12.75">
      <c r="A91" s="1" t="s">
        <v>105</v>
      </c>
      <c r="B91" s="9">
        <v>1</v>
      </c>
      <c r="C91" s="6">
        <v>0</v>
      </c>
      <c r="D91" s="6">
        <v>0</v>
      </c>
      <c r="E91" s="6">
        <v>0</v>
      </c>
      <c r="F91" s="6">
        <v>0</v>
      </c>
      <c r="G91" s="2">
        <v>1</v>
      </c>
      <c r="H91" s="2">
        <v>0</v>
      </c>
      <c r="I91" s="6">
        <v>2</v>
      </c>
      <c r="J91" s="6">
        <v>2004</v>
      </c>
      <c r="L91" s="6">
        <f>SUM(C91:X91)</f>
        <v>1</v>
      </c>
      <c r="AG91">
        <v>73</v>
      </c>
    </row>
    <row r="92" spans="1:33" ht="12.75">
      <c r="A92" s="3" t="s">
        <v>106</v>
      </c>
      <c r="B92" s="9" t="s">
        <v>0</v>
      </c>
      <c r="C92" s="4"/>
      <c r="D92" s="4"/>
      <c r="E92" s="4"/>
      <c r="F92" s="4"/>
      <c r="G92" s="4"/>
      <c r="H92" s="4"/>
      <c r="I92" s="4"/>
      <c r="J92" s="4"/>
      <c r="L92" s="4" t="s">
        <v>0</v>
      </c>
      <c r="AG92">
        <v>0</v>
      </c>
    </row>
    <row r="93" spans="1:33" ht="12.75">
      <c r="A93" s="9" t="s">
        <v>107</v>
      </c>
      <c r="B93" s="9">
        <v>0</v>
      </c>
      <c r="C93" s="6">
        <v>0</v>
      </c>
      <c r="D93" s="6">
        <v>0</v>
      </c>
      <c r="E93" s="6" t="s">
        <v>14</v>
      </c>
      <c r="F93" s="6">
        <v>0</v>
      </c>
      <c r="G93" s="6">
        <v>0</v>
      </c>
      <c r="H93" s="6">
        <v>0</v>
      </c>
      <c r="I93" s="6" t="s">
        <v>16</v>
      </c>
      <c r="J93" s="6">
        <v>2002</v>
      </c>
      <c r="L93" s="6">
        <f>SUM(C93:X93)</f>
        <v>0</v>
      </c>
      <c r="AG93">
        <v>0</v>
      </c>
    </row>
    <row r="94" spans="1:12" ht="12.75">
      <c r="A94" s="5" t="s">
        <v>108</v>
      </c>
      <c r="B94" s="9">
        <v>37</v>
      </c>
      <c r="C94" s="6">
        <v>3</v>
      </c>
      <c r="D94" s="6">
        <v>2</v>
      </c>
      <c r="E94" s="2">
        <v>9</v>
      </c>
      <c r="F94" s="6">
        <v>2</v>
      </c>
      <c r="G94" s="6">
        <v>5</v>
      </c>
      <c r="H94" s="6">
        <v>2</v>
      </c>
      <c r="I94" s="6" t="s">
        <v>122</v>
      </c>
      <c r="J94" s="6">
        <v>2005</v>
      </c>
      <c r="L94" s="6">
        <f>SUM(C94:X94)</f>
        <v>21</v>
      </c>
    </row>
    <row r="95" spans="1:33" ht="12.75">
      <c r="A95" s="5" t="s">
        <v>109</v>
      </c>
      <c r="B95" s="9">
        <v>0</v>
      </c>
      <c r="C95" s="6">
        <v>0</v>
      </c>
      <c r="D95" s="6">
        <v>1</v>
      </c>
      <c r="E95" s="6">
        <v>1</v>
      </c>
      <c r="F95" s="6">
        <v>0</v>
      </c>
      <c r="G95" s="6">
        <v>1</v>
      </c>
      <c r="H95" s="6">
        <v>0</v>
      </c>
      <c r="I95" s="6">
        <v>5</v>
      </c>
      <c r="J95" s="6">
        <v>2004</v>
      </c>
      <c r="L95" s="6">
        <f>SUM(C95:X95)</f>
        <v>3</v>
      </c>
      <c r="AG95">
        <v>40</v>
      </c>
    </row>
    <row r="96" spans="1:33" ht="12.75">
      <c r="A96" s="5" t="s">
        <v>110</v>
      </c>
      <c r="B96" s="9">
        <v>5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3</v>
      </c>
      <c r="J96" s="6">
        <v>1979</v>
      </c>
      <c r="L96" s="6">
        <f>SUM(C96:X96)</f>
        <v>0</v>
      </c>
      <c r="AG96">
        <v>5</v>
      </c>
    </row>
    <row r="97" spans="1:33" ht="12.75">
      <c r="A97" s="5" t="s">
        <v>111</v>
      </c>
      <c r="B97" s="9">
        <v>9</v>
      </c>
      <c r="C97" s="6">
        <v>0</v>
      </c>
      <c r="D97" s="6">
        <v>3</v>
      </c>
      <c r="E97" s="6">
        <v>3</v>
      </c>
      <c r="F97" s="6">
        <v>0</v>
      </c>
      <c r="G97" s="6">
        <v>0</v>
      </c>
      <c r="H97" s="6">
        <v>0</v>
      </c>
      <c r="I97" s="6">
        <v>6</v>
      </c>
      <c r="J97" s="6">
        <v>2002</v>
      </c>
      <c r="L97" s="6">
        <f>SUM(C97:X97)</f>
        <v>6</v>
      </c>
      <c r="AG97">
        <v>9</v>
      </c>
    </row>
    <row r="98" spans="1:12" ht="12.75">
      <c r="A98" s="5" t="s">
        <v>235</v>
      </c>
      <c r="B98" s="9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1</v>
      </c>
      <c r="I98" s="6">
        <v>1</v>
      </c>
      <c r="J98" s="6">
        <v>2005</v>
      </c>
      <c r="L98" s="6">
        <v>1</v>
      </c>
    </row>
    <row r="99" spans="1:12" ht="12.75">
      <c r="A99" s="5" t="s">
        <v>112</v>
      </c>
      <c r="B99" s="9"/>
      <c r="C99" s="6">
        <v>0</v>
      </c>
      <c r="D99" s="6">
        <v>0</v>
      </c>
      <c r="E99" s="6">
        <v>1</v>
      </c>
      <c r="F99" s="6">
        <v>0</v>
      </c>
      <c r="G99" s="6">
        <v>0</v>
      </c>
      <c r="H99" s="6">
        <v>0</v>
      </c>
      <c r="I99" s="6"/>
      <c r="J99" s="6"/>
      <c r="L99" s="6">
        <f>SUM(C99:X99)</f>
        <v>1</v>
      </c>
    </row>
    <row r="100" spans="1:33" ht="12.75">
      <c r="A100" s="3" t="s">
        <v>113</v>
      </c>
      <c r="B100" s="9" t="s">
        <v>0</v>
      </c>
      <c r="C100" s="4"/>
      <c r="D100" s="4"/>
      <c r="E100" s="4"/>
      <c r="F100" s="4"/>
      <c r="G100" s="4"/>
      <c r="H100" s="4"/>
      <c r="I100" s="4"/>
      <c r="J100" s="4"/>
      <c r="L100" s="4" t="s">
        <v>0</v>
      </c>
      <c r="AG100">
        <v>10</v>
      </c>
    </row>
    <row r="101" spans="1:33" ht="12.75">
      <c r="A101" s="5" t="s">
        <v>114</v>
      </c>
      <c r="B101" s="9">
        <v>14</v>
      </c>
      <c r="C101" s="2">
        <v>5</v>
      </c>
      <c r="D101" s="6">
        <v>2</v>
      </c>
      <c r="E101" s="6">
        <v>2</v>
      </c>
      <c r="F101" s="6">
        <v>3</v>
      </c>
      <c r="G101" s="6">
        <v>4</v>
      </c>
      <c r="H101" s="6">
        <v>1</v>
      </c>
      <c r="I101" s="6" t="s">
        <v>53</v>
      </c>
      <c r="J101" s="6">
        <v>2005</v>
      </c>
      <c r="L101" s="6">
        <f>SUM(C101:X101)</f>
        <v>16</v>
      </c>
      <c r="AG101">
        <v>14</v>
      </c>
    </row>
    <row r="102" spans="1:33" ht="12.75">
      <c r="A102" s="3" t="s">
        <v>115</v>
      </c>
      <c r="B102" s="9" t="s">
        <v>0</v>
      </c>
      <c r="C102" s="4"/>
      <c r="D102" s="4"/>
      <c r="E102" s="4"/>
      <c r="F102" s="4"/>
      <c r="G102" s="4"/>
      <c r="H102" s="4"/>
      <c r="I102" s="4"/>
      <c r="J102" s="4"/>
      <c r="L102" s="4" t="s">
        <v>0</v>
      </c>
      <c r="AG102">
        <v>0</v>
      </c>
    </row>
    <row r="103" spans="1:12" ht="12.75">
      <c r="A103" s="5" t="s">
        <v>116</v>
      </c>
      <c r="B103" s="9">
        <v>2</v>
      </c>
      <c r="C103" s="6">
        <v>0</v>
      </c>
      <c r="D103" s="6">
        <v>0</v>
      </c>
      <c r="E103" s="2">
        <v>1</v>
      </c>
      <c r="F103" s="2">
        <v>1</v>
      </c>
      <c r="G103" s="2">
        <v>1</v>
      </c>
      <c r="H103" s="2">
        <v>0</v>
      </c>
      <c r="I103" s="6">
        <v>4</v>
      </c>
      <c r="J103" s="6">
        <v>2004</v>
      </c>
      <c r="L103" s="6">
        <f aca="true" t="shared" si="4" ref="L103:L111">SUM(C103:X103)</f>
        <v>3</v>
      </c>
    </row>
    <row r="104" spans="1:33" ht="12.75">
      <c r="A104" s="5" t="s">
        <v>117</v>
      </c>
      <c r="B104" s="9">
        <v>10</v>
      </c>
      <c r="C104" s="6">
        <v>0</v>
      </c>
      <c r="D104" s="6">
        <v>0</v>
      </c>
      <c r="E104" s="6">
        <v>0</v>
      </c>
      <c r="F104" s="6">
        <v>1</v>
      </c>
      <c r="G104" s="2">
        <v>2</v>
      </c>
      <c r="H104" s="2">
        <v>0</v>
      </c>
      <c r="I104" s="6" t="s">
        <v>19</v>
      </c>
      <c r="J104" s="6">
        <v>2004</v>
      </c>
      <c r="L104" s="6">
        <f t="shared" si="4"/>
        <v>3</v>
      </c>
      <c r="AG104">
        <v>10</v>
      </c>
    </row>
    <row r="105" spans="1:33" ht="12.75">
      <c r="A105" s="5" t="s">
        <v>118</v>
      </c>
      <c r="B105" s="9">
        <v>2</v>
      </c>
      <c r="C105" s="6">
        <v>0</v>
      </c>
      <c r="D105" s="6">
        <v>0</v>
      </c>
      <c r="E105" s="6">
        <v>0</v>
      </c>
      <c r="F105" s="6">
        <v>0</v>
      </c>
      <c r="G105" s="2">
        <v>1</v>
      </c>
      <c r="H105" s="2">
        <v>0</v>
      </c>
      <c r="I105" s="6">
        <v>3</v>
      </c>
      <c r="J105" s="6">
        <v>2004</v>
      </c>
      <c r="L105" s="6">
        <f t="shared" si="4"/>
        <v>1</v>
      </c>
      <c r="AG105">
        <v>2</v>
      </c>
    </row>
    <row r="106" spans="1:33" ht="12.75">
      <c r="A106" s="5" t="s">
        <v>119</v>
      </c>
      <c r="B106" s="9">
        <v>1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/>
      <c r="J106" s="6"/>
      <c r="L106" s="6">
        <f t="shared" si="4"/>
        <v>0</v>
      </c>
      <c r="AG106">
        <v>1</v>
      </c>
    </row>
    <row r="107" spans="1:12" ht="12.75">
      <c r="A107" s="1" t="s">
        <v>120</v>
      </c>
      <c r="B107" s="9">
        <v>4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3</v>
      </c>
      <c r="J107" s="6">
        <v>1994</v>
      </c>
      <c r="L107" s="6">
        <f t="shared" si="4"/>
        <v>0</v>
      </c>
    </row>
    <row r="108" spans="1:33" ht="12.75">
      <c r="A108" s="5" t="s">
        <v>121</v>
      </c>
      <c r="B108" s="9">
        <v>95</v>
      </c>
      <c r="C108" s="6">
        <v>4</v>
      </c>
      <c r="D108" s="6">
        <v>3</v>
      </c>
      <c r="E108" s="2">
        <v>11</v>
      </c>
      <c r="F108" s="6">
        <v>10</v>
      </c>
      <c r="G108" s="6">
        <v>6</v>
      </c>
      <c r="H108" s="6">
        <v>0</v>
      </c>
      <c r="I108" s="6" t="s">
        <v>122</v>
      </c>
      <c r="J108" s="6">
        <v>2004</v>
      </c>
      <c r="L108" s="6">
        <f t="shared" si="4"/>
        <v>34</v>
      </c>
      <c r="AG108">
        <v>95</v>
      </c>
    </row>
    <row r="109" spans="1:33" ht="12.75">
      <c r="A109" s="5" t="s">
        <v>123</v>
      </c>
      <c r="B109" s="9">
        <v>131</v>
      </c>
      <c r="C109" s="6">
        <v>8</v>
      </c>
      <c r="D109" s="6">
        <v>5</v>
      </c>
      <c r="E109" s="2">
        <v>27</v>
      </c>
      <c r="F109" s="6">
        <v>13</v>
      </c>
      <c r="G109" s="6">
        <v>12</v>
      </c>
      <c r="H109" s="6">
        <v>2</v>
      </c>
      <c r="I109" s="6">
        <v>26</v>
      </c>
      <c r="J109" s="6">
        <v>2005</v>
      </c>
      <c r="L109" s="6">
        <f t="shared" si="4"/>
        <v>65</v>
      </c>
      <c r="AG109">
        <v>131</v>
      </c>
    </row>
    <row r="110" spans="1:33" ht="12.75">
      <c r="A110" s="5" t="s">
        <v>124</v>
      </c>
      <c r="B110" s="9">
        <v>3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2</v>
      </c>
      <c r="J110" s="6">
        <v>1987</v>
      </c>
      <c r="L110" s="6">
        <f t="shared" si="4"/>
        <v>0</v>
      </c>
      <c r="AG110">
        <v>3</v>
      </c>
    </row>
    <row r="111" spans="1:12" ht="12.75">
      <c r="A111" s="5" t="s">
        <v>125</v>
      </c>
      <c r="B111" s="9">
        <v>240</v>
      </c>
      <c r="C111" s="6">
        <v>4</v>
      </c>
      <c r="D111" s="6">
        <v>0</v>
      </c>
      <c r="E111" s="6">
        <v>32</v>
      </c>
      <c r="F111" s="6">
        <v>8</v>
      </c>
      <c r="G111" s="6">
        <v>8</v>
      </c>
      <c r="H111" s="6">
        <v>44</v>
      </c>
      <c r="I111" s="6">
        <v>26</v>
      </c>
      <c r="J111" s="6">
        <v>2005</v>
      </c>
      <c r="L111" s="6">
        <f t="shared" si="4"/>
        <v>52</v>
      </c>
    </row>
    <row r="112" spans="1:33" ht="12.75">
      <c r="A112" s="3" t="s">
        <v>126</v>
      </c>
      <c r="B112" s="9" t="s">
        <v>0</v>
      </c>
      <c r="C112" s="4"/>
      <c r="D112" s="4"/>
      <c r="E112" s="4"/>
      <c r="F112" s="4"/>
      <c r="G112" s="4"/>
      <c r="H112" s="4"/>
      <c r="I112" s="4"/>
      <c r="J112" s="4"/>
      <c r="L112" s="4" t="s">
        <v>0</v>
      </c>
      <c r="AG112">
        <v>243</v>
      </c>
    </row>
    <row r="113" spans="1:33" ht="12.75">
      <c r="A113" s="5" t="s">
        <v>127</v>
      </c>
      <c r="B113" s="9">
        <v>1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 t="s">
        <v>91</v>
      </c>
      <c r="J113" s="6">
        <v>1989</v>
      </c>
      <c r="L113" s="6">
        <f>SUM(C113:X113)</f>
        <v>0</v>
      </c>
      <c r="AG113">
        <v>1</v>
      </c>
    </row>
    <row r="114" spans="1:33" ht="12.75">
      <c r="A114" s="3" t="s">
        <v>128</v>
      </c>
      <c r="B114" s="9" t="s">
        <v>0</v>
      </c>
      <c r="C114" s="4"/>
      <c r="D114" s="4"/>
      <c r="E114" s="4"/>
      <c r="F114" s="4"/>
      <c r="G114" s="4"/>
      <c r="H114" s="4"/>
      <c r="I114" s="4"/>
      <c r="J114" s="4"/>
      <c r="L114" s="4" t="s">
        <v>0</v>
      </c>
      <c r="AG114">
        <v>0</v>
      </c>
    </row>
    <row r="115" spans="1:12" ht="12.75">
      <c r="A115" s="5" t="s">
        <v>129</v>
      </c>
      <c r="B115" s="9">
        <v>195</v>
      </c>
      <c r="C115" s="6">
        <v>0</v>
      </c>
      <c r="D115" s="6">
        <v>1</v>
      </c>
      <c r="E115" s="6">
        <v>49</v>
      </c>
      <c r="F115" s="2">
        <v>96</v>
      </c>
      <c r="G115" s="6">
        <v>2</v>
      </c>
      <c r="H115" s="6">
        <v>2</v>
      </c>
      <c r="I115" s="6" t="s">
        <v>200</v>
      </c>
      <c r="J115" s="6">
        <v>2005</v>
      </c>
      <c r="L115" s="6">
        <f>SUM(C115:X115)</f>
        <v>148</v>
      </c>
    </row>
    <row r="116" spans="1:33" ht="12.75">
      <c r="A116" s="3" t="s">
        <v>130</v>
      </c>
      <c r="B116" s="9" t="s">
        <v>0</v>
      </c>
      <c r="C116" s="4"/>
      <c r="D116" s="4"/>
      <c r="E116" s="4"/>
      <c r="F116" s="4"/>
      <c r="G116" s="4"/>
      <c r="H116" s="4"/>
      <c r="I116" s="4"/>
      <c r="J116" s="4"/>
      <c r="L116" s="4" t="s">
        <v>0</v>
      </c>
      <c r="AG116">
        <v>195</v>
      </c>
    </row>
    <row r="117" spans="1:33" ht="12.75">
      <c r="A117" s="5" t="s">
        <v>131</v>
      </c>
      <c r="B117" s="9">
        <v>824</v>
      </c>
      <c r="C117" s="6">
        <v>10</v>
      </c>
      <c r="D117" s="6">
        <v>20</v>
      </c>
      <c r="E117" s="6">
        <v>105</v>
      </c>
      <c r="F117" s="6">
        <v>24</v>
      </c>
      <c r="G117" s="6">
        <v>70</v>
      </c>
      <c r="H117" s="6">
        <v>54</v>
      </c>
      <c r="I117" s="6">
        <v>27</v>
      </c>
      <c r="J117" s="6">
        <v>2005</v>
      </c>
      <c r="L117" s="6">
        <f aca="true" t="shared" si="5" ref="L117:L123">SUM(C117:X117)</f>
        <v>229</v>
      </c>
      <c r="AG117">
        <v>824</v>
      </c>
    </row>
    <row r="118" spans="1:33" ht="12.75">
      <c r="A118" s="5" t="s">
        <v>132</v>
      </c>
      <c r="B118" s="9">
        <v>82</v>
      </c>
      <c r="C118" s="6">
        <v>10</v>
      </c>
      <c r="D118" s="6">
        <v>13</v>
      </c>
      <c r="E118" s="6">
        <v>8</v>
      </c>
      <c r="F118" s="6">
        <v>18</v>
      </c>
      <c r="G118" s="6">
        <v>15</v>
      </c>
      <c r="H118" s="6">
        <v>4</v>
      </c>
      <c r="I118" s="6" t="s">
        <v>26</v>
      </c>
      <c r="J118" s="6">
        <v>2005</v>
      </c>
      <c r="L118" s="6">
        <f t="shared" si="5"/>
        <v>64</v>
      </c>
      <c r="AG118">
        <v>82</v>
      </c>
    </row>
    <row r="119" spans="1:12" ht="12.75">
      <c r="A119" s="5" t="s">
        <v>133</v>
      </c>
      <c r="B119" s="9">
        <v>873</v>
      </c>
      <c r="C119" s="6">
        <v>0</v>
      </c>
      <c r="D119" s="6">
        <v>1</v>
      </c>
      <c r="E119" s="6">
        <v>100</v>
      </c>
      <c r="F119" s="6">
        <v>2</v>
      </c>
      <c r="G119" s="6">
        <v>87</v>
      </c>
      <c r="H119" s="6">
        <v>3</v>
      </c>
      <c r="I119" s="6" t="s">
        <v>200</v>
      </c>
      <c r="J119" s="6">
        <v>2005</v>
      </c>
      <c r="L119" s="6">
        <f t="shared" si="5"/>
        <v>190</v>
      </c>
    </row>
    <row r="120" spans="1:33" ht="12.75">
      <c r="A120" s="5" t="s">
        <v>134</v>
      </c>
      <c r="B120" s="9">
        <v>1288</v>
      </c>
      <c r="C120" s="6">
        <v>23</v>
      </c>
      <c r="D120" s="6">
        <v>5</v>
      </c>
      <c r="E120" s="2">
        <v>267</v>
      </c>
      <c r="F120" s="6">
        <v>24</v>
      </c>
      <c r="G120" s="6">
        <v>53</v>
      </c>
      <c r="H120" s="6">
        <v>10</v>
      </c>
      <c r="I120" s="6">
        <v>27</v>
      </c>
      <c r="J120" s="6">
        <v>2005</v>
      </c>
      <c r="L120" s="6">
        <f t="shared" si="5"/>
        <v>372</v>
      </c>
      <c r="AG120">
        <v>2243</v>
      </c>
    </row>
    <row r="121" spans="1:33" ht="12.75">
      <c r="A121" s="5" t="s">
        <v>135</v>
      </c>
      <c r="B121" s="9">
        <v>1195</v>
      </c>
      <c r="C121" s="6">
        <v>122</v>
      </c>
      <c r="D121" s="6">
        <v>76</v>
      </c>
      <c r="E121" s="6">
        <v>114</v>
      </c>
      <c r="F121" s="6">
        <v>77</v>
      </c>
      <c r="G121" s="2">
        <v>142</v>
      </c>
      <c r="H121" s="2">
        <v>41</v>
      </c>
      <c r="I121" s="6">
        <v>27</v>
      </c>
      <c r="J121" s="6">
        <v>2005</v>
      </c>
      <c r="L121" s="6">
        <f t="shared" si="5"/>
        <v>531</v>
      </c>
      <c r="AG121">
        <v>1195</v>
      </c>
    </row>
    <row r="122" spans="1:33" ht="12.75">
      <c r="A122" s="1" t="s">
        <v>136</v>
      </c>
      <c r="B122" s="9">
        <v>2</v>
      </c>
      <c r="C122" s="6">
        <v>0</v>
      </c>
      <c r="D122" s="6">
        <v>0</v>
      </c>
      <c r="E122" s="6">
        <v>0</v>
      </c>
      <c r="F122" s="6">
        <v>1</v>
      </c>
      <c r="G122" s="6">
        <v>0</v>
      </c>
      <c r="H122" s="6">
        <v>0</v>
      </c>
      <c r="I122" s="6">
        <f>COUNTIF(C122:X122,"&gt;0")</f>
        <v>1</v>
      </c>
      <c r="J122" s="6">
        <v>2003</v>
      </c>
      <c r="L122" s="6">
        <f t="shared" si="5"/>
        <v>1</v>
      </c>
      <c r="AG122">
        <v>2</v>
      </c>
    </row>
    <row r="123" spans="1:12" ht="12.75">
      <c r="A123" s="5" t="s">
        <v>137</v>
      </c>
      <c r="B123" s="9">
        <v>1049</v>
      </c>
      <c r="C123" s="6">
        <v>64</v>
      </c>
      <c r="D123" s="6">
        <v>14</v>
      </c>
      <c r="E123" s="6">
        <v>201</v>
      </c>
      <c r="F123" s="6">
        <v>21</v>
      </c>
      <c r="G123" s="6">
        <v>28</v>
      </c>
      <c r="H123" s="6">
        <v>246</v>
      </c>
      <c r="I123" s="6">
        <v>27</v>
      </c>
      <c r="J123" s="6">
        <v>2005</v>
      </c>
      <c r="L123" s="6">
        <f t="shared" si="5"/>
        <v>328</v>
      </c>
    </row>
    <row r="124" spans="1:33" ht="12.75">
      <c r="A124" s="3" t="s">
        <v>138</v>
      </c>
      <c r="B124" s="9" t="s">
        <v>0</v>
      </c>
      <c r="C124" s="4"/>
      <c r="D124" s="4"/>
      <c r="E124" s="4"/>
      <c r="F124" s="4"/>
      <c r="G124" s="4"/>
      <c r="H124" s="4"/>
      <c r="I124" s="4"/>
      <c r="J124" s="4"/>
      <c r="L124" s="4" t="s">
        <v>0</v>
      </c>
      <c r="AG124">
        <v>1051</v>
      </c>
    </row>
    <row r="125" spans="1:33" ht="12.75">
      <c r="A125" s="5" t="s">
        <v>139</v>
      </c>
      <c r="B125" s="9">
        <v>2087</v>
      </c>
      <c r="C125" s="6">
        <v>119</v>
      </c>
      <c r="D125" s="6">
        <v>12</v>
      </c>
      <c r="E125" s="6">
        <v>183</v>
      </c>
      <c r="F125" s="6">
        <v>74</v>
      </c>
      <c r="G125" s="6">
        <v>157</v>
      </c>
      <c r="H125" s="6">
        <v>32</v>
      </c>
      <c r="I125" s="6">
        <v>27</v>
      </c>
      <c r="J125" s="6">
        <v>2005</v>
      </c>
      <c r="L125" s="6">
        <f>SUM(C125:X125)</f>
        <v>545</v>
      </c>
      <c r="AG125">
        <v>2087</v>
      </c>
    </row>
    <row r="126" spans="1:33" ht="12.75">
      <c r="A126" s="5" t="s">
        <v>140</v>
      </c>
      <c r="B126" s="9">
        <v>23</v>
      </c>
      <c r="C126" s="6">
        <v>0</v>
      </c>
      <c r="D126" s="6" t="s">
        <v>14</v>
      </c>
      <c r="E126" s="6">
        <v>5</v>
      </c>
      <c r="F126" s="2">
        <v>16</v>
      </c>
      <c r="G126" s="6">
        <v>7</v>
      </c>
      <c r="H126" s="6">
        <v>5</v>
      </c>
      <c r="I126" s="6" t="s">
        <v>246</v>
      </c>
      <c r="J126" s="6">
        <v>2005</v>
      </c>
      <c r="L126" s="6">
        <f>SUM(C126:X126)</f>
        <v>28</v>
      </c>
      <c r="AG126">
        <v>23</v>
      </c>
    </row>
    <row r="127" spans="1:12" ht="12.75">
      <c r="A127" s="3" t="s">
        <v>142</v>
      </c>
      <c r="B127" s="9"/>
      <c r="C127" s="4"/>
      <c r="D127" s="4"/>
      <c r="E127" s="4"/>
      <c r="F127" s="4"/>
      <c r="G127" s="4"/>
      <c r="H127" s="4"/>
      <c r="I127" s="4"/>
      <c r="J127" s="4"/>
      <c r="L127" s="4" t="s">
        <v>0</v>
      </c>
    </row>
    <row r="128" spans="1:33" ht="12.75">
      <c r="A128" s="5" t="s">
        <v>143</v>
      </c>
      <c r="B128" s="9">
        <v>1131</v>
      </c>
      <c r="C128" s="6">
        <v>74</v>
      </c>
      <c r="D128" s="6">
        <v>8</v>
      </c>
      <c r="E128" s="6">
        <v>6</v>
      </c>
      <c r="F128" s="2">
        <v>219</v>
      </c>
      <c r="G128" s="6">
        <v>214</v>
      </c>
      <c r="H128" s="6">
        <v>26</v>
      </c>
      <c r="I128" s="6" t="s">
        <v>26</v>
      </c>
      <c r="J128" s="6">
        <v>2005</v>
      </c>
      <c r="L128" s="6">
        <f>SUM(C128:X128)</f>
        <v>521</v>
      </c>
      <c r="AG128">
        <v>1131</v>
      </c>
    </row>
    <row r="129" spans="1:33" ht="12.75">
      <c r="A129" s="3" t="s">
        <v>144</v>
      </c>
      <c r="B129" s="9">
        <v>0</v>
      </c>
      <c r="C129" s="4"/>
      <c r="D129" s="4"/>
      <c r="E129" s="4"/>
      <c r="F129" s="4"/>
      <c r="G129" s="4"/>
      <c r="H129" s="4"/>
      <c r="I129" s="4"/>
      <c r="J129" s="4"/>
      <c r="L129" s="4" t="s">
        <v>0</v>
      </c>
      <c r="AG129">
        <v>0</v>
      </c>
    </row>
    <row r="130" spans="1:33" ht="12.75">
      <c r="A130" s="5" t="s">
        <v>145</v>
      </c>
      <c r="B130" s="9">
        <v>143</v>
      </c>
      <c r="C130" s="6">
        <v>0</v>
      </c>
      <c r="D130" s="6">
        <v>0</v>
      </c>
      <c r="E130" s="6">
        <v>0</v>
      </c>
      <c r="F130" s="6">
        <v>0</v>
      </c>
      <c r="G130" s="6">
        <v>2</v>
      </c>
      <c r="H130" s="6">
        <v>0</v>
      </c>
      <c r="I130" s="6">
        <v>14</v>
      </c>
      <c r="J130" s="6">
        <v>2004</v>
      </c>
      <c r="L130" s="6">
        <f>SUM(C130:X130)</f>
        <v>2</v>
      </c>
      <c r="AG130">
        <v>143</v>
      </c>
    </row>
    <row r="131" spans="1:12" ht="12.75">
      <c r="A131" s="5" t="s">
        <v>146</v>
      </c>
      <c r="B131" s="9">
        <v>220</v>
      </c>
      <c r="C131" s="6">
        <v>3</v>
      </c>
      <c r="D131" s="6">
        <v>0</v>
      </c>
      <c r="E131" s="6">
        <v>21</v>
      </c>
      <c r="F131" s="6">
        <v>19</v>
      </c>
      <c r="G131" s="6">
        <v>12</v>
      </c>
      <c r="H131" s="6">
        <v>7</v>
      </c>
      <c r="I131" s="6">
        <v>25</v>
      </c>
      <c r="J131" s="6">
        <v>2005</v>
      </c>
      <c r="L131" s="6">
        <f>SUM(C131:X131)</f>
        <v>55</v>
      </c>
    </row>
    <row r="132" spans="1:33" ht="12.75">
      <c r="A132" s="5" t="s">
        <v>147</v>
      </c>
      <c r="B132" s="9">
        <v>270</v>
      </c>
      <c r="C132" s="6">
        <v>4</v>
      </c>
      <c r="D132" s="6">
        <v>0</v>
      </c>
      <c r="E132" s="6">
        <v>12</v>
      </c>
      <c r="F132" s="6">
        <v>22</v>
      </c>
      <c r="G132" s="6">
        <v>17</v>
      </c>
      <c r="H132" s="6">
        <v>0</v>
      </c>
      <c r="I132" s="6">
        <v>20</v>
      </c>
      <c r="J132" s="6">
        <v>2004</v>
      </c>
      <c r="L132" s="6">
        <f>SUM(C132:X132)</f>
        <v>55</v>
      </c>
      <c r="AG132">
        <v>633</v>
      </c>
    </row>
    <row r="133" spans="1:33" ht="12.75">
      <c r="A133" s="3" t="s">
        <v>148</v>
      </c>
      <c r="B133" s="9" t="s">
        <v>0</v>
      </c>
      <c r="C133" s="4"/>
      <c r="D133" s="4"/>
      <c r="E133" s="4"/>
      <c r="F133" s="4"/>
      <c r="G133" s="4"/>
      <c r="H133" s="4"/>
      <c r="I133" s="4"/>
      <c r="J133" s="4"/>
      <c r="L133" s="4" t="s">
        <v>0</v>
      </c>
      <c r="AG133">
        <v>0</v>
      </c>
    </row>
    <row r="134" spans="1:33" ht="12.75">
      <c r="A134" s="5" t="s">
        <v>149</v>
      </c>
      <c r="B134" s="9">
        <v>94</v>
      </c>
      <c r="C134" s="6">
        <v>3</v>
      </c>
      <c r="D134" s="6">
        <v>1</v>
      </c>
      <c r="E134" s="6">
        <v>12</v>
      </c>
      <c r="F134" s="6">
        <v>1</v>
      </c>
      <c r="G134" s="6">
        <v>4</v>
      </c>
      <c r="H134" s="6">
        <v>0</v>
      </c>
      <c r="I134" s="6">
        <v>22</v>
      </c>
      <c r="J134" s="6">
        <v>2004</v>
      </c>
      <c r="L134" s="6">
        <f>SUM(C134:X134)</f>
        <v>21</v>
      </c>
      <c r="AG134">
        <v>94</v>
      </c>
    </row>
    <row r="135" spans="1:12" ht="12.75">
      <c r="A135" s="3" t="s">
        <v>150</v>
      </c>
      <c r="B135" s="9"/>
      <c r="C135" s="4"/>
      <c r="D135" s="4"/>
      <c r="E135" s="4"/>
      <c r="F135" s="4"/>
      <c r="G135" s="4"/>
      <c r="H135" s="4"/>
      <c r="I135" s="4"/>
      <c r="J135" s="4"/>
      <c r="L135" s="4" t="s">
        <v>0</v>
      </c>
    </row>
    <row r="136" spans="1:33" ht="12.75">
      <c r="A136" s="1" t="s">
        <v>151</v>
      </c>
      <c r="B136" s="9">
        <v>18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10</v>
      </c>
      <c r="J136" s="6">
        <v>1990</v>
      </c>
      <c r="L136" s="6">
        <f>SUM(C136:X136)</f>
        <v>0</v>
      </c>
      <c r="AG136">
        <v>112</v>
      </c>
    </row>
    <row r="137" spans="1:33" ht="12.75">
      <c r="A137" s="5" t="s">
        <v>152</v>
      </c>
      <c r="B137" s="9">
        <v>136</v>
      </c>
      <c r="C137" s="2">
        <v>31</v>
      </c>
      <c r="D137" s="6">
        <v>5</v>
      </c>
      <c r="E137" s="6">
        <v>12</v>
      </c>
      <c r="F137" s="6">
        <v>6</v>
      </c>
      <c r="G137" s="6">
        <v>23</v>
      </c>
      <c r="H137" s="6">
        <v>8</v>
      </c>
      <c r="I137" s="6" t="s">
        <v>51</v>
      </c>
      <c r="J137" s="6">
        <v>2005</v>
      </c>
      <c r="L137" s="6">
        <f>SUM(C137:X137)</f>
        <v>77</v>
      </c>
      <c r="AG137">
        <v>136</v>
      </c>
    </row>
    <row r="138" spans="1:33" ht="12.75">
      <c r="A138" s="5" t="s">
        <v>153</v>
      </c>
      <c r="B138" s="9">
        <v>23</v>
      </c>
      <c r="C138" s="6">
        <v>0</v>
      </c>
      <c r="D138" s="6">
        <v>0</v>
      </c>
      <c r="E138" s="6">
        <v>1</v>
      </c>
      <c r="F138" s="6">
        <v>0</v>
      </c>
      <c r="G138" s="6">
        <v>2</v>
      </c>
      <c r="H138" s="6">
        <v>0</v>
      </c>
      <c r="I138" s="6">
        <v>12</v>
      </c>
      <c r="J138" s="6">
        <v>2004</v>
      </c>
      <c r="L138" s="6">
        <f>SUM(C138:X138)</f>
        <v>3</v>
      </c>
      <c r="AG138">
        <v>23</v>
      </c>
    </row>
    <row r="139" spans="1:12" ht="12.75">
      <c r="A139" s="5" t="s">
        <v>154</v>
      </c>
      <c r="B139" s="9">
        <v>44</v>
      </c>
      <c r="C139" s="6">
        <v>2</v>
      </c>
      <c r="D139" s="6">
        <v>1</v>
      </c>
      <c r="E139" s="6">
        <v>1</v>
      </c>
      <c r="F139" s="6">
        <v>2</v>
      </c>
      <c r="G139" s="6">
        <v>8</v>
      </c>
      <c r="H139" s="6">
        <v>3</v>
      </c>
      <c r="I139" s="6">
        <v>17</v>
      </c>
      <c r="J139" s="6">
        <v>2005</v>
      </c>
      <c r="L139" s="6">
        <f>SUM(C139:X139)</f>
        <v>14</v>
      </c>
    </row>
    <row r="140" spans="1:33" ht="12.75">
      <c r="A140" s="5" t="s">
        <v>155</v>
      </c>
      <c r="B140" s="9" t="s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/>
      <c r="J140" s="6"/>
      <c r="L140" s="6">
        <f>SUM(C140:X140)</f>
        <v>0</v>
      </c>
      <c r="AG140">
        <v>69</v>
      </c>
    </row>
    <row r="141" spans="1:33" ht="12.75">
      <c r="A141" s="3" t="s">
        <v>156</v>
      </c>
      <c r="B141" s="9">
        <v>0</v>
      </c>
      <c r="C141" s="4"/>
      <c r="D141" s="4"/>
      <c r="E141" s="4"/>
      <c r="F141" s="4"/>
      <c r="G141" s="4"/>
      <c r="H141" s="4"/>
      <c r="I141" s="4"/>
      <c r="J141" s="4"/>
      <c r="L141" s="4" t="s">
        <v>0</v>
      </c>
      <c r="AG141">
        <v>0</v>
      </c>
    </row>
    <row r="142" spans="1:33" ht="12.75">
      <c r="A142" s="5" t="s">
        <v>157</v>
      </c>
      <c r="B142" s="9">
        <v>29</v>
      </c>
      <c r="C142" s="6">
        <v>2</v>
      </c>
      <c r="D142" s="6">
        <v>0</v>
      </c>
      <c r="E142" s="2">
        <v>6</v>
      </c>
      <c r="F142" s="6">
        <v>1</v>
      </c>
      <c r="G142" s="6">
        <v>1</v>
      </c>
      <c r="H142" s="6">
        <v>0</v>
      </c>
      <c r="I142" s="6">
        <v>17</v>
      </c>
      <c r="J142" s="6">
        <v>2004</v>
      </c>
      <c r="L142" s="6">
        <f>SUM(C142:X142)</f>
        <v>10</v>
      </c>
      <c r="AG142">
        <v>29</v>
      </c>
    </row>
    <row r="143" spans="1:12" ht="12.75">
      <c r="A143" s="3" t="s">
        <v>158</v>
      </c>
      <c r="B143" s="9"/>
      <c r="C143" s="4"/>
      <c r="D143" s="4"/>
      <c r="E143" s="4"/>
      <c r="F143" s="4"/>
      <c r="G143" s="4"/>
      <c r="H143" s="4"/>
      <c r="I143" s="4"/>
      <c r="J143" s="4"/>
      <c r="L143" s="4" t="s">
        <v>0</v>
      </c>
    </row>
    <row r="144" spans="1:33" ht="12.75">
      <c r="A144" s="5" t="s">
        <v>159</v>
      </c>
      <c r="B144" s="9">
        <v>167</v>
      </c>
      <c r="C144" s="6">
        <v>1</v>
      </c>
      <c r="D144" s="6">
        <v>2</v>
      </c>
      <c r="E144" s="6">
        <v>3</v>
      </c>
      <c r="F144" s="6">
        <v>0</v>
      </c>
      <c r="G144" s="6">
        <v>0</v>
      </c>
      <c r="H144" s="6">
        <v>0</v>
      </c>
      <c r="I144" s="6" t="s">
        <v>43</v>
      </c>
      <c r="J144" s="6">
        <v>2002</v>
      </c>
      <c r="L144" s="6">
        <f>SUM(C144:X144)</f>
        <v>6</v>
      </c>
      <c r="AG144">
        <v>167</v>
      </c>
    </row>
    <row r="145" spans="1:33" ht="12.75">
      <c r="A145" s="5" t="s">
        <v>160</v>
      </c>
      <c r="B145" s="9">
        <v>35</v>
      </c>
      <c r="C145" s="6">
        <v>0</v>
      </c>
      <c r="D145" s="6">
        <v>0</v>
      </c>
      <c r="E145" s="6">
        <v>2</v>
      </c>
      <c r="F145" s="6">
        <v>2</v>
      </c>
      <c r="G145" s="6">
        <v>5</v>
      </c>
      <c r="H145" s="6">
        <v>2</v>
      </c>
      <c r="I145" s="6" t="s">
        <v>247</v>
      </c>
      <c r="J145" s="6">
        <v>2005</v>
      </c>
      <c r="L145" s="6">
        <f>SUM(C145:X145)</f>
        <v>9</v>
      </c>
      <c r="AG145">
        <v>35</v>
      </c>
    </row>
    <row r="146" spans="1:33" ht="12.75">
      <c r="A146" s="1" t="s">
        <v>161</v>
      </c>
      <c r="B146" s="9">
        <v>1</v>
      </c>
      <c r="C146" s="6">
        <v>0</v>
      </c>
      <c r="D146" s="2">
        <v>1</v>
      </c>
      <c r="E146" s="6">
        <v>0</v>
      </c>
      <c r="F146" s="6">
        <v>0</v>
      </c>
      <c r="G146" s="6">
        <v>0</v>
      </c>
      <c r="H146" s="6">
        <v>0</v>
      </c>
      <c r="I146" s="6">
        <v>2</v>
      </c>
      <c r="J146" s="6">
        <v>1986</v>
      </c>
      <c r="L146" s="6">
        <f>SUM(C146:X146)</f>
        <v>1</v>
      </c>
      <c r="AG146">
        <v>1</v>
      </c>
    </row>
    <row r="147" spans="1:12" ht="12.75">
      <c r="A147" s="3" t="s">
        <v>162</v>
      </c>
      <c r="B147" s="9"/>
      <c r="C147" s="4"/>
      <c r="D147" s="4"/>
      <c r="E147" s="4"/>
      <c r="F147" s="4"/>
      <c r="G147" s="4"/>
      <c r="H147" s="4"/>
      <c r="I147" s="4"/>
      <c r="J147" s="4"/>
      <c r="L147" s="4" t="s">
        <v>0</v>
      </c>
    </row>
    <row r="148" spans="1:33" ht="12.75">
      <c r="A148" s="1" t="s">
        <v>163</v>
      </c>
      <c r="B148" s="9">
        <v>1</v>
      </c>
      <c r="C148" s="7">
        <v>0</v>
      </c>
      <c r="D148" s="7">
        <v>0</v>
      </c>
      <c r="E148" s="7">
        <v>0</v>
      </c>
      <c r="F148" s="7">
        <v>0</v>
      </c>
      <c r="G148" s="8">
        <v>5</v>
      </c>
      <c r="H148" s="8">
        <v>0</v>
      </c>
      <c r="I148" s="7">
        <v>1</v>
      </c>
      <c r="J148" s="7">
        <v>2004</v>
      </c>
      <c r="L148" s="7">
        <v>5</v>
      </c>
      <c r="AG148">
        <v>1</v>
      </c>
    </row>
    <row r="149" spans="1:33" ht="12.75">
      <c r="A149" s="5" t="s">
        <v>164</v>
      </c>
      <c r="B149" s="9">
        <v>44</v>
      </c>
      <c r="C149" s="6" t="s">
        <v>14</v>
      </c>
      <c r="D149" s="6">
        <v>7</v>
      </c>
      <c r="E149" s="6">
        <v>0</v>
      </c>
      <c r="F149" s="6">
        <v>0</v>
      </c>
      <c r="G149" s="6">
        <v>0</v>
      </c>
      <c r="H149" s="6">
        <v>2</v>
      </c>
      <c r="I149" s="6" t="s">
        <v>248</v>
      </c>
      <c r="J149" s="6">
        <v>2005</v>
      </c>
      <c r="L149" s="6">
        <f>SUM(C149:X149)</f>
        <v>7</v>
      </c>
      <c r="AG149">
        <v>44</v>
      </c>
    </row>
    <row r="150" spans="1:33" ht="12.75">
      <c r="A150" s="5" t="s">
        <v>165</v>
      </c>
      <c r="B150" s="9">
        <v>186</v>
      </c>
      <c r="C150" s="6">
        <v>3</v>
      </c>
      <c r="D150" s="6">
        <v>2</v>
      </c>
      <c r="E150" s="6">
        <v>31</v>
      </c>
      <c r="F150" s="6">
        <v>3</v>
      </c>
      <c r="G150" s="6">
        <v>20</v>
      </c>
      <c r="H150" s="6">
        <v>3</v>
      </c>
      <c r="I150" s="6">
        <v>26</v>
      </c>
      <c r="J150" s="6">
        <v>2005</v>
      </c>
      <c r="L150" s="6">
        <f>SUM(C150:X150)</f>
        <v>59</v>
      </c>
      <c r="AG150">
        <v>186</v>
      </c>
    </row>
    <row r="151" spans="1:12" ht="12.75">
      <c r="A151" s="5" t="s">
        <v>166</v>
      </c>
      <c r="B151" s="9">
        <v>6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5</v>
      </c>
      <c r="J151" s="6">
        <v>1994</v>
      </c>
      <c r="L151" s="6">
        <f>SUM(C151:X151)</f>
        <v>0</v>
      </c>
    </row>
    <row r="152" spans="1:33" ht="12.75">
      <c r="A152" s="5" t="s">
        <v>167</v>
      </c>
      <c r="B152" s="9">
        <v>1606</v>
      </c>
      <c r="C152" s="6">
        <v>4</v>
      </c>
      <c r="D152" s="6">
        <v>15</v>
      </c>
      <c r="E152" s="2">
        <v>564</v>
      </c>
      <c r="F152" s="6">
        <v>1</v>
      </c>
      <c r="G152" s="6">
        <v>35</v>
      </c>
      <c r="H152" s="6">
        <v>4</v>
      </c>
      <c r="I152" s="6">
        <v>24</v>
      </c>
      <c r="J152" s="6">
        <v>2005</v>
      </c>
      <c r="L152" s="6">
        <f>SUM(C152:X152)</f>
        <v>619</v>
      </c>
      <c r="AG152">
        <v>1606</v>
      </c>
    </row>
    <row r="153" spans="1:33" ht="12.75">
      <c r="A153" s="1" t="s">
        <v>168</v>
      </c>
      <c r="B153" s="9">
        <v>5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2</v>
      </c>
      <c r="J153" s="6">
        <v>1983</v>
      </c>
      <c r="L153" s="6">
        <f>SUM(C153:X153)</f>
        <v>0</v>
      </c>
      <c r="AG153">
        <v>5</v>
      </c>
    </row>
    <row r="154" spans="1:33" ht="12.75">
      <c r="A154" s="3" t="s">
        <v>169</v>
      </c>
      <c r="B154" s="9" t="s">
        <v>0</v>
      </c>
      <c r="C154" s="4"/>
      <c r="D154" s="4"/>
      <c r="E154" s="4"/>
      <c r="F154" s="4"/>
      <c r="G154" s="4"/>
      <c r="H154" s="4"/>
      <c r="I154" s="4"/>
      <c r="J154" s="4"/>
      <c r="L154" s="4" t="s">
        <v>0</v>
      </c>
      <c r="AG154">
        <v>0</v>
      </c>
    </row>
    <row r="155" spans="1:12" ht="12.75">
      <c r="A155" s="1" t="s">
        <v>170</v>
      </c>
      <c r="B155" s="9">
        <v>2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2</v>
      </c>
      <c r="J155" s="6">
        <v>1979</v>
      </c>
      <c r="L155" s="6">
        <f>SUM(C155:X155)</f>
        <v>0</v>
      </c>
    </row>
    <row r="156" spans="1:33" ht="12.75">
      <c r="A156" s="5" t="s">
        <v>171</v>
      </c>
      <c r="B156" s="9">
        <v>4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2</v>
      </c>
      <c r="J156" s="6">
        <v>1989</v>
      </c>
      <c r="L156" s="6">
        <f>SUM(C156:X156)</f>
        <v>0</v>
      </c>
      <c r="AG156">
        <v>4</v>
      </c>
    </row>
    <row r="157" spans="1:33" ht="12.75">
      <c r="A157" s="3" t="s">
        <v>172</v>
      </c>
      <c r="B157" s="9">
        <v>0</v>
      </c>
      <c r="C157" s="4"/>
      <c r="D157" s="4"/>
      <c r="E157" s="4"/>
      <c r="F157" s="4"/>
      <c r="G157" s="4"/>
      <c r="H157" s="4"/>
      <c r="I157" s="4"/>
      <c r="J157" s="4"/>
      <c r="L157" s="4" t="s">
        <v>0</v>
      </c>
      <c r="AG157">
        <v>0</v>
      </c>
    </row>
    <row r="158" spans="1:33" ht="12.75">
      <c r="A158" s="5" t="s">
        <v>173</v>
      </c>
      <c r="B158" s="9">
        <v>198</v>
      </c>
      <c r="C158" s="6">
        <v>0</v>
      </c>
      <c r="D158" s="6">
        <v>4</v>
      </c>
      <c r="E158" s="6">
        <v>52</v>
      </c>
      <c r="F158" s="6">
        <v>5</v>
      </c>
      <c r="G158" s="6">
        <v>0</v>
      </c>
      <c r="H158" s="6">
        <v>1</v>
      </c>
      <c r="I158" s="6">
        <v>17</v>
      </c>
      <c r="J158" s="6">
        <v>2005</v>
      </c>
      <c r="L158" s="6">
        <f>SUM(C158:X158)</f>
        <v>61</v>
      </c>
      <c r="AG158">
        <v>198</v>
      </c>
    </row>
    <row r="159" spans="1:12" ht="12.75">
      <c r="A159" s="3" t="s">
        <v>174</v>
      </c>
      <c r="B159" s="9"/>
      <c r="C159" s="4"/>
      <c r="D159" s="4"/>
      <c r="E159" s="4"/>
      <c r="F159" s="4"/>
      <c r="G159" s="4"/>
      <c r="H159" s="4"/>
      <c r="I159" s="4"/>
      <c r="J159" s="4"/>
      <c r="L159" s="4" t="s">
        <v>0</v>
      </c>
    </row>
    <row r="160" spans="1:33" ht="12.75">
      <c r="A160" s="5" t="s">
        <v>175</v>
      </c>
      <c r="B160" s="9">
        <v>103</v>
      </c>
      <c r="C160" s="6">
        <v>0</v>
      </c>
      <c r="D160" s="6">
        <v>1</v>
      </c>
      <c r="E160" s="6">
        <v>19</v>
      </c>
      <c r="F160" s="6">
        <v>3</v>
      </c>
      <c r="G160" s="6">
        <v>1</v>
      </c>
      <c r="H160" s="6">
        <v>0</v>
      </c>
      <c r="I160" s="6">
        <v>13</v>
      </c>
      <c r="J160" s="6">
        <v>2004</v>
      </c>
      <c r="L160" s="6">
        <f>SUM(C160:X160)</f>
        <v>24</v>
      </c>
      <c r="AG160">
        <v>301</v>
      </c>
    </row>
    <row r="161" spans="1:33" ht="12.75">
      <c r="A161" s="1" t="s">
        <v>176</v>
      </c>
      <c r="B161" s="9">
        <v>200</v>
      </c>
      <c r="C161" s="6">
        <v>0</v>
      </c>
      <c r="D161" s="6">
        <v>2</v>
      </c>
      <c r="E161" s="6">
        <v>0</v>
      </c>
      <c r="F161" s="6">
        <v>0</v>
      </c>
      <c r="G161" s="6">
        <v>0</v>
      </c>
      <c r="H161" s="6" t="s">
        <v>14</v>
      </c>
      <c r="I161" s="6" t="s">
        <v>249</v>
      </c>
      <c r="J161" s="6">
        <v>2005</v>
      </c>
      <c r="L161" s="6">
        <f>SUM(C161:X161)</f>
        <v>2</v>
      </c>
      <c r="AG161">
        <v>200</v>
      </c>
    </row>
    <row r="162" spans="1:33" ht="12.75">
      <c r="A162" s="3" t="s">
        <v>177</v>
      </c>
      <c r="B162" s="9">
        <v>0</v>
      </c>
      <c r="C162" s="4"/>
      <c r="D162" s="4"/>
      <c r="E162" s="4"/>
      <c r="F162" s="4"/>
      <c r="G162" s="4"/>
      <c r="H162" s="4"/>
      <c r="I162" s="4"/>
      <c r="J162" s="4"/>
      <c r="L162" s="4" t="s">
        <v>0</v>
      </c>
      <c r="AG162">
        <v>0</v>
      </c>
    </row>
    <row r="163" spans="1:12" ht="12.75">
      <c r="A163" s="1" t="s">
        <v>178</v>
      </c>
      <c r="B163" s="9">
        <v>25</v>
      </c>
      <c r="C163" s="6">
        <v>0</v>
      </c>
      <c r="D163" s="6">
        <v>1</v>
      </c>
      <c r="E163" s="6">
        <v>0</v>
      </c>
      <c r="F163" s="6">
        <v>0</v>
      </c>
      <c r="G163" s="6">
        <v>1</v>
      </c>
      <c r="H163" s="6">
        <v>0</v>
      </c>
      <c r="I163" s="6" t="s">
        <v>141</v>
      </c>
      <c r="J163" s="6">
        <v>2004</v>
      </c>
      <c r="L163" s="6">
        <f>SUM(C163:X163)</f>
        <v>2</v>
      </c>
    </row>
    <row r="164" spans="1:33" ht="12.75">
      <c r="A164" s="5" t="s">
        <v>179</v>
      </c>
      <c r="B164" s="9">
        <v>48</v>
      </c>
      <c r="C164" s="6">
        <v>3</v>
      </c>
      <c r="D164" s="6">
        <v>1</v>
      </c>
      <c r="E164" s="6">
        <v>4</v>
      </c>
      <c r="F164" s="6">
        <v>3</v>
      </c>
      <c r="G164" s="2">
        <v>7</v>
      </c>
      <c r="H164" s="6">
        <v>1</v>
      </c>
      <c r="I164" s="6">
        <v>17</v>
      </c>
      <c r="J164" s="6">
        <v>2005</v>
      </c>
      <c r="L164" s="6">
        <f>SUM(C164:X164)</f>
        <v>18</v>
      </c>
      <c r="AG164">
        <v>48</v>
      </c>
    </row>
    <row r="165" spans="1:33" ht="12.75">
      <c r="A165" s="5" t="s">
        <v>180</v>
      </c>
      <c r="B165" s="9">
        <v>4</v>
      </c>
      <c r="C165" s="6">
        <v>6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/>
      <c r="J165" s="6"/>
      <c r="L165" s="6">
        <f>SUM(C165:X165)</f>
        <v>6</v>
      </c>
      <c r="AG165">
        <v>4</v>
      </c>
    </row>
    <row r="166" spans="1:33" ht="12.75">
      <c r="A166" s="3" t="s">
        <v>181</v>
      </c>
      <c r="B166" s="9">
        <v>0</v>
      </c>
      <c r="C166" s="4"/>
      <c r="D166" s="4"/>
      <c r="E166" s="4"/>
      <c r="F166" s="4"/>
      <c r="G166" s="4"/>
      <c r="H166" s="4"/>
      <c r="I166" s="4"/>
      <c r="J166" s="4"/>
      <c r="L166" s="4" t="s">
        <v>0</v>
      </c>
      <c r="AG166">
        <v>0</v>
      </c>
    </row>
    <row r="167" spans="1:12" ht="12.75">
      <c r="A167" s="5" t="s">
        <v>182</v>
      </c>
      <c r="B167" s="9">
        <v>1168</v>
      </c>
      <c r="C167" s="6">
        <v>13</v>
      </c>
      <c r="D167" s="6">
        <v>64</v>
      </c>
      <c r="E167" s="6">
        <v>89</v>
      </c>
      <c r="F167" s="6">
        <v>17</v>
      </c>
      <c r="G167" s="6">
        <v>19</v>
      </c>
      <c r="H167" s="6">
        <v>14</v>
      </c>
      <c r="I167" s="6">
        <v>26</v>
      </c>
      <c r="J167" s="6">
        <v>2005</v>
      </c>
      <c r="L167" s="6">
        <f>SUM(C167:X167)</f>
        <v>202</v>
      </c>
    </row>
    <row r="168" spans="1:33" ht="12.75">
      <c r="A168" s="3" t="s">
        <v>183</v>
      </c>
      <c r="B168" s="9" t="s">
        <v>0</v>
      </c>
      <c r="C168" s="4"/>
      <c r="D168" s="4"/>
      <c r="E168" s="4"/>
      <c r="F168" s="4"/>
      <c r="G168" s="4"/>
      <c r="H168" s="4"/>
      <c r="I168" s="4"/>
      <c r="J168" s="4"/>
      <c r="L168" s="4" t="s">
        <v>0</v>
      </c>
      <c r="AG168">
        <v>1168</v>
      </c>
    </row>
    <row r="169" spans="1:33" ht="12.75">
      <c r="A169" s="5" t="s">
        <v>184</v>
      </c>
      <c r="B169" s="9">
        <v>33</v>
      </c>
      <c r="C169" s="6">
        <v>2</v>
      </c>
      <c r="D169" s="6">
        <v>0</v>
      </c>
      <c r="E169" s="6">
        <v>0</v>
      </c>
      <c r="F169" s="6">
        <v>1</v>
      </c>
      <c r="G169" s="6" t="s">
        <v>14</v>
      </c>
      <c r="H169" s="6">
        <v>0</v>
      </c>
      <c r="I169" s="6" t="s">
        <v>185</v>
      </c>
      <c r="J169" s="6">
        <v>2004</v>
      </c>
      <c r="L169" s="6">
        <f>SUM(C169:X169)</f>
        <v>3</v>
      </c>
      <c r="AG169">
        <v>33</v>
      </c>
    </row>
    <row r="170" spans="1:33" ht="12.75">
      <c r="A170" s="1" t="s">
        <v>186</v>
      </c>
      <c r="B170" s="9">
        <v>2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2</v>
      </c>
      <c r="J170" s="6">
        <v>1983</v>
      </c>
      <c r="L170" s="6">
        <f>SUM(C170:X170)</f>
        <v>0</v>
      </c>
      <c r="AG170">
        <v>2</v>
      </c>
    </row>
    <row r="171" spans="1:12" ht="12.75">
      <c r="A171" s="3" t="s">
        <v>187</v>
      </c>
      <c r="B171" s="9"/>
      <c r="C171" s="4"/>
      <c r="D171" s="4"/>
      <c r="E171" s="4"/>
      <c r="F171" s="4"/>
      <c r="G171" s="4"/>
      <c r="H171" s="4"/>
      <c r="I171" s="4"/>
      <c r="J171" s="4"/>
      <c r="L171" s="4" t="s">
        <v>0</v>
      </c>
    </row>
    <row r="172" spans="1:33" ht="12.75">
      <c r="A172" s="5" t="s">
        <v>188</v>
      </c>
      <c r="B172" s="9">
        <v>134</v>
      </c>
      <c r="C172" s="6">
        <v>6</v>
      </c>
      <c r="D172" s="6">
        <v>21</v>
      </c>
      <c r="E172" s="6">
        <v>15</v>
      </c>
      <c r="F172" s="2">
        <v>51</v>
      </c>
      <c r="G172" s="6">
        <v>22</v>
      </c>
      <c r="H172" s="6">
        <v>22</v>
      </c>
      <c r="I172" s="6">
        <v>23</v>
      </c>
      <c r="J172" s="6">
        <v>2005</v>
      </c>
      <c r="L172" s="6">
        <f aca="true" t="shared" si="6" ref="L172:L186">SUM(C172:X172)</f>
        <v>115</v>
      </c>
      <c r="AG172">
        <v>134</v>
      </c>
    </row>
    <row r="173" spans="1:33" ht="12.75">
      <c r="A173" s="1" t="s">
        <v>189</v>
      </c>
      <c r="B173" s="9">
        <v>30</v>
      </c>
      <c r="C173" s="6">
        <v>0</v>
      </c>
      <c r="D173" s="6">
        <v>1</v>
      </c>
      <c r="E173" s="6">
        <v>0</v>
      </c>
      <c r="F173" s="6">
        <v>1</v>
      </c>
      <c r="G173" s="6">
        <v>1</v>
      </c>
      <c r="H173" s="6">
        <v>2</v>
      </c>
      <c r="I173" s="6">
        <v>10</v>
      </c>
      <c r="J173" s="6">
        <v>2005</v>
      </c>
      <c r="L173" s="6">
        <f t="shared" si="6"/>
        <v>3</v>
      </c>
      <c r="AG173">
        <v>30</v>
      </c>
    </row>
    <row r="174" spans="1:33" ht="12.75">
      <c r="A174" s="5" t="s">
        <v>190</v>
      </c>
      <c r="B174" s="9">
        <v>6</v>
      </c>
      <c r="C174" s="6">
        <v>0</v>
      </c>
      <c r="D174" s="6">
        <v>0</v>
      </c>
      <c r="E174" s="6">
        <v>1</v>
      </c>
      <c r="F174" s="2">
        <v>2</v>
      </c>
      <c r="G174" s="6">
        <v>1</v>
      </c>
      <c r="H174" s="6">
        <v>4</v>
      </c>
      <c r="I174" s="6">
        <v>8</v>
      </c>
      <c r="J174" s="6">
        <v>2005</v>
      </c>
      <c r="L174" s="6">
        <f t="shared" si="6"/>
        <v>4</v>
      </c>
      <c r="AG174">
        <v>6</v>
      </c>
    </row>
    <row r="175" spans="1:12" ht="12.75">
      <c r="A175" s="5" t="s">
        <v>191</v>
      </c>
      <c r="B175" s="9">
        <v>4</v>
      </c>
      <c r="C175" s="6">
        <v>0</v>
      </c>
      <c r="D175" s="6">
        <v>0</v>
      </c>
      <c r="E175" s="6">
        <v>0</v>
      </c>
      <c r="F175" s="2">
        <v>1</v>
      </c>
      <c r="G175" s="6">
        <v>0</v>
      </c>
      <c r="H175" s="6">
        <v>0</v>
      </c>
      <c r="I175" s="6">
        <v>5</v>
      </c>
      <c r="J175" s="6">
        <v>2003</v>
      </c>
      <c r="L175" s="6">
        <f t="shared" si="6"/>
        <v>1</v>
      </c>
    </row>
    <row r="176" spans="1:33" ht="12.75">
      <c r="A176" s="5" t="s">
        <v>192</v>
      </c>
      <c r="B176" s="9">
        <v>281</v>
      </c>
      <c r="C176" s="6">
        <v>6</v>
      </c>
      <c r="D176" s="6">
        <v>20</v>
      </c>
      <c r="E176" s="6">
        <v>32</v>
      </c>
      <c r="F176" s="6">
        <v>57</v>
      </c>
      <c r="G176" s="2">
        <v>58</v>
      </c>
      <c r="H176" s="2">
        <v>23</v>
      </c>
      <c r="I176" s="6">
        <v>27</v>
      </c>
      <c r="J176" s="6">
        <v>2005</v>
      </c>
      <c r="L176" s="6">
        <f t="shared" si="6"/>
        <v>173</v>
      </c>
      <c r="AG176">
        <v>281</v>
      </c>
    </row>
    <row r="177" spans="1:33" ht="12.75">
      <c r="A177" s="5" t="s">
        <v>193</v>
      </c>
      <c r="B177" s="9">
        <v>0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1</v>
      </c>
      <c r="J177" s="6">
        <v>2001</v>
      </c>
      <c r="L177" s="6">
        <f t="shared" si="6"/>
        <v>0</v>
      </c>
      <c r="AG177">
        <v>0</v>
      </c>
    </row>
    <row r="178" spans="1:33" ht="12.75">
      <c r="A178" s="5" t="s">
        <v>194</v>
      </c>
      <c r="B178" s="9">
        <v>8</v>
      </c>
      <c r="C178" s="6">
        <v>0</v>
      </c>
      <c r="D178" s="6">
        <v>0</v>
      </c>
      <c r="E178" s="6">
        <v>0</v>
      </c>
      <c r="F178" s="2">
        <v>6</v>
      </c>
      <c r="G178" s="6">
        <v>3</v>
      </c>
      <c r="H178" s="6">
        <v>3</v>
      </c>
      <c r="I178" s="6">
        <v>7</v>
      </c>
      <c r="J178" s="6">
        <v>2005</v>
      </c>
      <c r="L178" s="6">
        <f t="shared" si="6"/>
        <v>9</v>
      </c>
      <c r="AG178">
        <v>8</v>
      </c>
    </row>
    <row r="179" spans="1:12" ht="12.75">
      <c r="A179" s="1" t="s">
        <v>195</v>
      </c>
      <c r="B179" s="9">
        <v>6</v>
      </c>
      <c r="C179" s="6">
        <v>0</v>
      </c>
      <c r="D179" s="6">
        <v>0</v>
      </c>
      <c r="E179" s="6">
        <v>0</v>
      </c>
      <c r="F179" s="6">
        <v>0</v>
      </c>
      <c r="G179" s="6">
        <v>1</v>
      </c>
      <c r="H179" s="6">
        <v>1</v>
      </c>
      <c r="I179" s="6">
        <v>7</v>
      </c>
      <c r="J179" s="6">
        <v>2005</v>
      </c>
      <c r="L179" s="6">
        <f t="shared" si="6"/>
        <v>1</v>
      </c>
    </row>
    <row r="180" spans="1:33" ht="12.75">
      <c r="A180" s="1" t="s">
        <v>196</v>
      </c>
      <c r="B180" s="9">
        <v>2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2</v>
      </c>
      <c r="J180" s="6">
        <v>1997</v>
      </c>
      <c r="L180" s="6">
        <f t="shared" si="6"/>
        <v>0</v>
      </c>
      <c r="AG180">
        <v>16</v>
      </c>
    </row>
    <row r="181" spans="1:33" ht="12.75">
      <c r="A181" s="1" t="s">
        <v>197</v>
      </c>
      <c r="B181" s="9">
        <v>9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 t="s">
        <v>198</v>
      </c>
      <c r="J181" s="6">
        <v>1992</v>
      </c>
      <c r="L181" s="6">
        <f t="shared" si="6"/>
        <v>0</v>
      </c>
      <c r="AG181">
        <v>9</v>
      </c>
    </row>
    <row r="182" spans="1:33" ht="12.75">
      <c r="A182" s="5" t="s">
        <v>199</v>
      </c>
      <c r="B182" s="9">
        <v>88</v>
      </c>
      <c r="C182" s="6">
        <v>1</v>
      </c>
      <c r="D182" s="6">
        <v>2</v>
      </c>
      <c r="E182" s="6" t="s">
        <v>14</v>
      </c>
      <c r="F182" s="6">
        <v>6</v>
      </c>
      <c r="G182" s="6">
        <v>1</v>
      </c>
      <c r="H182" s="6">
        <v>1</v>
      </c>
      <c r="I182" s="6" t="s">
        <v>250</v>
      </c>
      <c r="J182" s="6">
        <v>2005</v>
      </c>
      <c r="L182" s="6">
        <f t="shared" si="6"/>
        <v>10</v>
      </c>
      <c r="AG182">
        <v>88</v>
      </c>
    </row>
    <row r="183" spans="1:12" ht="12.75">
      <c r="A183" s="1" t="s">
        <v>201</v>
      </c>
      <c r="B183" s="9">
        <v>2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 t="s">
        <v>68</v>
      </c>
      <c r="J183" s="6">
        <v>1990</v>
      </c>
      <c r="L183" s="6">
        <f t="shared" si="6"/>
        <v>0</v>
      </c>
    </row>
    <row r="184" spans="1:33" ht="12.75">
      <c r="A184" s="5" t="s">
        <v>202</v>
      </c>
      <c r="B184" s="9">
        <v>94</v>
      </c>
      <c r="C184" s="6">
        <v>5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/>
      <c r="L184" s="6">
        <f t="shared" si="6"/>
        <v>5</v>
      </c>
      <c r="AG184">
        <v>94</v>
      </c>
    </row>
    <row r="185" spans="1:33" ht="12.75">
      <c r="A185" s="5" t="s">
        <v>203</v>
      </c>
      <c r="B185" s="9">
        <v>91</v>
      </c>
      <c r="C185" s="6">
        <v>1</v>
      </c>
      <c r="D185" s="2">
        <v>27</v>
      </c>
      <c r="E185" s="6">
        <v>16</v>
      </c>
      <c r="F185" s="6">
        <v>26</v>
      </c>
      <c r="G185" s="6">
        <v>14</v>
      </c>
      <c r="H185" s="6">
        <v>6</v>
      </c>
      <c r="I185" s="6">
        <v>23</v>
      </c>
      <c r="J185" s="6">
        <v>2005</v>
      </c>
      <c r="L185" s="6">
        <f t="shared" si="6"/>
        <v>84</v>
      </c>
      <c r="AG185">
        <v>91</v>
      </c>
    </row>
    <row r="186" spans="1:33" ht="12.75">
      <c r="A186" s="5" t="s">
        <v>204</v>
      </c>
      <c r="B186" s="9">
        <v>2411</v>
      </c>
      <c r="C186" s="6">
        <v>76</v>
      </c>
      <c r="D186" s="6">
        <v>97</v>
      </c>
      <c r="E186" s="6">
        <v>99</v>
      </c>
      <c r="F186" s="6">
        <v>183</v>
      </c>
      <c r="G186" s="6">
        <v>159</v>
      </c>
      <c r="H186" s="6">
        <v>38</v>
      </c>
      <c r="I186" s="6">
        <v>27</v>
      </c>
      <c r="J186" s="6">
        <v>2005</v>
      </c>
      <c r="L186" s="6">
        <f t="shared" si="6"/>
        <v>614</v>
      </c>
      <c r="AG186">
        <v>2411</v>
      </c>
    </row>
    <row r="187" spans="1:12" ht="12.75">
      <c r="A187" s="1" t="s">
        <v>205</v>
      </c>
      <c r="B187" s="9">
        <v>0</v>
      </c>
      <c r="C187" s="6">
        <v>0</v>
      </c>
      <c r="D187" s="6">
        <v>0</v>
      </c>
      <c r="E187" s="6" t="s">
        <v>232</v>
      </c>
      <c r="F187" s="6">
        <v>0</v>
      </c>
      <c r="G187" s="6">
        <v>0</v>
      </c>
      <c r="H187" s="6">
        <v>0</v>
      </c>
      <c r="I187" s="6">
        <v>1</v>
      </c>
      <c r="J187" s="6">
        <v>2002</v>
      </c>
      <c r="L187" s="6" t="s">
        <v>232</v>
      </c>
    </row>
    <row r="188" spans="1:33" ht="12.75">
      <c r="A188" s="5" t="s">
        <v>206</v>
      </c>
      <c r="B188" s="9">
        <v>2422</v>
      </c>
      <c r="C188" s="6">
        <v>19</v>
      </c>
      <c r="D188" s="6">
        <v>0</v>
      </c>
      <c r="E188" s="6">
        <v>0</v>
      </c>
      <c r="F188" s="6">
        <v>143</v>
      </c>
      <c r="G188" s="6">
        <v>14</v>
      </c>
      <c r="H188" s="6">
        <v>4</v>
      </c>
      <c r="I188" s="6"/>
      <c r="J188" s="6"/>
      <c r="L188" s="6">
        <f>SUM(C188:X188)</f>
        <v>176</v>
      </c>
      <c r="AG188">
        <v>2422</v>
      </c>
    </row>
    <row r="189" spans="1:33" ht="12.75">
      <c r="A189" s="1" t="s">
        <v>207</v>
      </c>
      <c r="B189" s="9">
        <v>1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1</v>
      </c>
      <c r="J189" s="6">
        <v>1981</v>
      </c>
      <c r="L189" s="6">
        <f>SUM(C189:X189)</f>
        <v>0</v>
      </c>
      <c r="AG189">
        <v>1</v>
      </c>
    </row>
    <row r="190" spans="1:33" ht="12.75">
      <c r="A190" s="1" t="s">
        <v>208</v>
      </c>
      <c r="B190" s="9">
        <v>2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2</v>
      </c>
      <c r="J190" s="6">
        <v>1984</v>
      </c>
      <c r="L190" s="6">
        <f>SUM(C190:X190)</f>
        <v>0</v>
      </c>
      <c r="AG190">
        <v>2</v>
      </c>
    </row>
    <row r="191" spans="1:12" ht="12.75">
      <c r="A191" s="3" t="s">
        <v>209</v>
      </c>
      <c r="B191" s="9"/>
      <c r="C191" s="4"/>
      <c r="D191" s="4"/>
      <c r="E191" s="4"/>
      <c r="F191" s="4"/>
      <c r="G191" s="4"/>
      <c r="H191" s="4"/>
      <c r="I191" s="4"/>
      <c r="J191" s="4"/>
      <c r="L191" s="4" t="s">
        <v>0</v>
      </c>
    </row>
    <row r="192" spans="1:33" ht="12.75">
      <c r="A192" s="5" t="s">
        <v>210</v>
      </c>
      <c r="B192" s="9">
        <v>20</v>
      </c>
      <c r="C192" s="6">
        <v>0</v>
      </c>
      <c r="D192" s="6">
        <v>1</v>
      </c>
      <c r="E192" s="6">
        <v>1</v>
      </c>
      <c r="F192" s="2">
        <v>96</v>
      </c>
      <c r="G192" s="6">
        <v>0</v>
      </c>
      <c r="H192" s="6">
        <v>0</v>
      </c>
      <c r="I192" s="6">
        <v>7</v>
      </c>
      <c r="J192" s="6">
        <v>2003</v>
      </c>
      <c r="L192" s="6">
        <f>SUM(C192:X192)</f>
        <v>98</v>
      </c>
      <c r="AG192">
        <v>20</v>
      </c>
    </row>
    <row r="193" spans="1:33" ht="12.75">
      <c r="A193" s="5" t="s">
        <v>211</v>
      </c>
      <c r="B193" s="9">
        <v>23</v>
      </c>
      <c r="C193" s="6">
        <v>0</v>
      </c>
      <c r="D193" s="6">
        <v>2</v>
      </c>
      <c r="E193" s="6">
        <v>2</v>
      </c>
      <c r="F193" s="6">
        <v>2</v>
      </c>
      <c r="G193" s="6">
        <v>0</v>
      </c>
      <c r="H193" s="6">
        <v>0</v>
      </c>
      <c r="I193" s="6">
        <v>8</v>
      </c>
      <c r="J193" s="6">
        <v>2003</v>
      </c>
      <c r="L193" s="6">
        <f>SUM(C193:X193)</f>
        <v>6</v>
      </c>
      <c r="AG193">
        <v>23</v>
      </c>
    </row>
    <row r="194" spans="1:33" ht="12.75">
      <c r="A194" s="1" t="s">
        <v>212</v>
      </c>
      <c r="B194" s="9">
        <v>1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1</v>
      </c>
      <c r="J194" s="6">
        <v>1978</v>
      </c>
      <c r="L194" s="6">
        <f>SUM(C194:X194)</f>
        <v>0</v>
      </c>
      <c r="AG194">
        <v>1</v>
      </c>
    </row>
    <row r="195" spans="1:12" ht="12.75">
      <c r="A195" s="5" t="s">
        <v>213</v>
      </c>
      <c r="B195" s="9">
        <v>295</v>
      </c>
      <c r="C195" s="6">
        <v>22</v>
      </c>
      <c r="D195" s="6">
        <v>25</v>
      </c>
      <c r="E195" s="6">
        <v>4</v>
      </c>
      <c r="F195" s="6" t="s">
        <v>14</v>
      </c>
      <c r="G195" s="6">
        <v>5</v>
      </c>
      <c r="H195" s="6">
        <v>1</v>
      </c>
      <c r="I195" s="6" t="s">
        <v>251</v>
      </c>
      <c r="J195" s="6">
        <v>2005</v>
      </c>
      <c r="L195" s="6">
        <f>SUM(C195:X195)</f>
        <v>56</v>
      </c>
    </row>
    <row r="196" spans="1:33" ht="12.75">
      <c r="A196" s="5" t="s">
        <v>214</v>
      </c>
      <c r="B196" s="9">
        <v>55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1</v>
      </c>
      <c r="J196" s="6">
        <v>1997</v>
      </c>
      <c r="L196" s="6">
        <f>SUM(C196:X196)</f>
        <v>0</v>
      </c>
      <c r="AG196">
        <v>351</v>
      </c>
    </row>
    <row r="197" spans="1:33" ht="12.75">
      <c r="A197" s="3" t="s">
        <v>215</v>
      </c>
      <c r="B197" s="9" t="s">
        <v>0</v>
      </c>
      <c r="C197" s="4"/>
      <c r="D197" s="4"/>
      <c r="E197" s="4"/>
      <c r="F197" s="4"/>
      <c r="G197" s="4"/>
      <c r="H197" s="4"/>
      <c r="I197" s="4"/>
      <c r="J197" s="4"/>
      <c r="L197" s="4" t="s">
        <v>0</v>
      </c>
      <c r="AG197">
        <v>0</v>
      </c>
    </row>
    <row r="198" spans="1:33" ht="12.75">
      <c r="A198" s="5" t="s">
        <v>216</v>
      </c>
      <c r="B198" s="9">
        <v>138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3</v>
      </c>
      <c r="J198" s="6">
        <v>1986</v>
      </c>
      <c r="L198" s="6">
        <f>SUM(C198:X198)</f>
        <v>0</v>
      </c>
      <c r="AG198">
        <v>138</v>
      </c>
    </row>
    <row r="199" spans="1:12" ht="12.75">
      <c r="A199" s="1" t="s">
        <v>217</v>
      </c>
      <c r="B199" s="9">
        <v>7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2</v>
      </c>
      <c r="J199" s="6">
        <v>1980</v>
      </c>
      <c r="L199" s="6">
        <f>SUM(C199:X199)</f>
        <v>0</v>
      </c>
    </row>
    <row r="200" spans="1:33" ht="12.75">
      <c r="A200" s="5" t="s">
        <v>218</v>
      </c>
      <c r="B200" s="9">
        <v>622</v>
      </c>
      <c r="C200" s="6">
        <v>34</v>
      </c>
      <c r="D200" s="6">
        <v>23</v>
      </c>
      <c r="E200" s="6">
        <v>6</v>
      </c>
      <c r="F200" s="6">
        <v>20</v>
      </c>
      <c r="G200" s="6">
        <v>6</v>
      </c>
      <c r="H200" s="6">
        <v>28</v>
      </c>
      <c r="I200" s="6" t="s">
        <v>55</v>
      </c>
      <c r="J200" s="6">
        <v>2005</v>
      </c>
      <c r="L200" s="6">
        <f>SUM(C200:X200)</f>
        <v>89</v>
      </c>
      <c r="AG200">
        <v>622</v>
      </c>
    </row>
    <row r="201" spans="1:33" ht="12.75">
      <c r="A201" s="1" t="s">
        <v>219</v>
      </c>
      <c r="B201" s="9">
        <v>0</v>
      </c>
      <c r="C201" s="6">
        <v>0</v>
      </c>
      <c r="D201" s="6">
        <v>0</v>
      </c>
      <c r="E201" s="6">
        <v>0</v>
      </c>
      <c r="F201" s="6">
        <v>0</v>
      </c>
      <c r="G201" s="2">
        <v>4</v>
      </c>
      <c r="H201" s="2">
        <v>2</v>
      </c>
      <c r="I201" s="6">
        <v>2</v>
      </c>
      <c r="J201" s="6">
        <v>2005</v>
      </c>
      <c r="L201" s="6">
        <v>4</v>
      </c>
      <c r="AG201">
        <v>0</v>
      </c>
    </row>
    <row r="202" spans="1:33" ht="12.75">
      <c r="A202" s="5" t="s">
        <v>220</v>
      </c>
      <c r="B202" s="9">
        <v>5</v>
      </c>
      <c r="C202" s="6">
        <v>0</v>
      </c>
      <c r="D202" s="6">
        <v>0</v>
      </c>
      <c r="E202" s="6">
        <v>0</v>
      </c>
      <c r="F202" s="6">
        <v>0</v>
      </c>
      <c r="G202" s="6"/>
      <c r="H202" s="6">
        <v>0</v>
      </c>
      <c r="I202" s="6"/>
      <c r="J202" s="6"/>
      <c r="L202" s="6">
        <f aca="true" t="shared" si="7" ref="L202:L209">SUM(C202:X202)</f>
        <v>0</v>
      </c>
      <c r="AG202">
        <v>5</v>
      </c>
    </row>
    <row r="203" spans="1:12" ht="12.75">
      <c r="A203" s="5" t="s">
        <v>221</v>
      </c>
      <c r="B203" s="9">
        <v>23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3</v>
      </c>
      <c r="J203" s="6">
        <v>1998</v>
      </c>
      <c r="L203" s="6">
        <f t="shared" si="7"/>
        <v>0</v>
      </c>
    </row>
    <row r="204" spans="1:33" ht="12.75">
      <c r="A204" s="5" t="s">
        <v>222</v>
      </c>
      <c r="B204" s="9">
        <v>43</v>
      </c>
      <c r="C204" s="6">
        <v>1</v>
      </c>
      <c r="D204" s="6">
        <v>0</v>
      </c>
      <c r="E204" s="6" t="s">
        <v>14</v>
      </c>
      <c r="F204" s="6">
        <v>8</v>
      </c>
      <c r="G204" s="2">
        <v>94</v>
      </c>
      <c r="H204" s="6">
        <v>63</v>
      </c>
      <c r="I204" s="6" t="s">
        <v>19</v>
      </c>
      <c r="J204" s="6">
        <v>2005</v>
      </c>
      <c r="L204" s="6">
        <f t="shared" si="7"/>
        <v>103</v>
      </c>
      <c r="AG204">
        <v>43</v>
      </c>
    </row>
    <row r="205" spans="1:33" ht="12.75">
      <c r="A205" s="5" t="s">
        <v>223</v>
      </c>
      <c r="B205" s="9">
        <v>0</v>
      </c>
      <c r="C205" s="6">
        <v>0</v>
      </c>
      <c r="D205" s="6">
        <v>0</v>
      </c>
      <c r="E205" s="2">
        <v>12</v>
      </c>
      <c r="F205" s="6">
        <v>0</v>
      </c>
      <c r="G205" s="6">
        <v>0</v>
      </c>
      <c r="H205" s="2">
        <v>25</v>
      </c>
      <c r="I205" s="6">
        <v>2</v>
      </c>
      <c r="J205" s="6">
        <v>2005</v>
      </c>
      <c r="L205" s="6">
        <f t="shared" si="7"/>
        <v>12</v>
      </c>
      <c r="AG205">
        <v>0</v>
      </c>
    </row>
    <row r="206" spans="1:33" ht="12.75">
      <c r="A206" s="5" t="s">
        <v>224</v>
      </c>
      <c r="B206" s="9">
        <v>246</v>
      </c>
      <c r="C206" s="6">
        <v>16</v>
      </c>
      <c r="D206" s="6">
        <v>0</v>
      </c>
      <c r="E206" s="6">
        <v>25</v>
      </c>
      <c r="F206" s="2">
        <v>139</v>
      </c>
      <c r="G206" s="6">
        <v>87</v>
      </c>
      <c r="H206" s="6">
        <v>74</v>
      </c>
      <c r="I206" s="6">
        <v>17</v>
      </c>
      <c r="J206" s="6">
        <v>2005</v>
      </c>
      <c r="L206" s="6">
        <f t="shared" si="7"/>
        <v>267</v>
      </c>
      <c r="AG206">
        <v>246</v>
      </c>
    </row>
    <row r="207" spans="1:12" ht="12.75">
      <c r="A207" s="5" t="s">
        <v>225</v>
      </c>
      <c r="B207" s="9"/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/>
      <c r="J207" s="6"/>
      <c r="L207" s="6">
        <f t="shared" si="7"/>
        <v>0</v>
      </c>
    </row>
    <row r="208" spans="1:33" ht="12.75">
      <c r="A208" s="5" t="s">
        <v>226</v>
      </c>
      <c r="B208" s="9">
        <v>286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 t="s">
        <v>14</v>
      </c>
      <c r="I208" s="6" t="s">
        <v>243</v>
      </c>
      <c r="J208" s="6">
        <v>2005</v>
      </c>
      <c r="L208" s="6">
        <f t="shared" si="7"/>
        <v>0</v>
      </c>
      <c r="AG208">
        <v>286</v>
      </c>
    </row>
    <row r="209" spans="1:33" ht="15" customHeight="1">
      <c r="A209" s="5" t="s">
        <v>227</v>
      </c>
      <c r="B209" s="9">
        <v>874</v>
      </c>
      <c r="C209" s="6">
        <v>32</v>
      </c>
      <c r="D209" s="6">
        <v>114</v>
      </c>
      <c r="E209" s="2">
        <v>220</v>
      </c>
      <c r="F209" s="6">
        <v>59</v>
      </c>
      <c r="G209" s="6">
        <v>133</v>
      </c>
      <c r="H209" s="6">
        <v>81</v>
      </c>
      <c r="I209" s="6">
        <v>26</v>
      </c>
      <c r="J209" s="6">
        <v>2005</v>
      </c>
      <c r="L209" s="6">
        <f t="shared" si="7"/>
        <v>558</v>
      </c>
      <c r="AG209">
        <v>874</v>
      </c>
    </row>
    <row r="210" spans="1:12" ht="12.75">
      <c r="A210" s="10" t="s">
        <v>228</v>
      </c>
      <c r="B210" s="10"/>
      <c r="C210" s="11">
        <f>SUM(C3:C209)</f>
        <v>1461</v>
      </c>
      <c r="D210" s="11">
        <f>SUM(D3:D209)</f>
        <v>1098</v>
      </c>
      <c r="E210" s="11">
        <f>SUM(E3:E209)</f>
        <v>3631</v>
      </c>
      <c r="F210" s="11">
        <f>SUM(F3:F209)</f>
        <v>2517</v>
      </c>
      <c r="G210" s="11">
        <f>SUM(G3:G209)</f>
        <v>2811</v>
      </c>
      <c r="H210" s="11">
        <f>SUM(H1:H209)</f>
        <v>4429</v>
      </c>
      <c r="I210" s="11"/>
      <c r="J210" s="11"/>
      <c r="L210" s="11">
        <f>SUM(L3:L209)</f>
        <v>11522</v>
      </c>
    </row>
    <row r="211" spans="1:12" ht="12.75">
      <c r="A211" s="10" t="s">
        <v>229</v>
      </c>
      <c r="B211" s="10"/>
      <c r="C211" s="11">
        <v>59</v>
      </c>
      <c r="D211" s="11">
        <v>54</v>
      </c>
      <c r="E211" s="11">
        <v>76</v>
      </c>
      <c r="F211" s="11">
        <v>77</v>
      </c>
      <c r="G211" s="11">
        <v>76</v>
      </c>
      <c r="H211" s="11">
        <v>64</v>
      </c>
      <c r="I211" s="11" t="s">
        <v>0</v>
      </c>
      <c r="J211" s="11"/>
      <c r="L211" s="1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PRBO Conservation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PRBO Staff</dc:creator>
  <cp:keywords/>
  <dc:description/>
  <cp:lastModifiedBy>greis</cp:lastModifiedBy>
  <cp:lastPrinted>2002-11-04T08:01:30Z</cp:lastPrinted>
  <dcterms:created xsi:type="dcterms:W3CDTF">2002-11-04T06:44:46Z</dcterms:created>
  <dcterms:modified xsi:type="dcterms:W3CDTF">2006-04-17T19:43:24Z</dcterms:modified>
  <cp:category/>
  <cp:version/>
  <cp:contentType/>
  <cp:contentStatus/>
</cp:coreProperties>
</file>